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610" tabRatio="835" activeTab="6"/>
  </bookViews>
  <sheets>
    <sheet name="Свод" sheetId="1" r:id="rId1"/>
    <sheet name="СОШ 2А" sheetId="11" r:id="rId2"/>
    <sheet name="СОШ 3А" sheetId="12" r:id="rId3"/>
    <sheet name="СОШ 5А" sheetId="13" r:id="rId4"/>
    <sheet name="СОШ 6А" sheetId="14" r:id="rId5"/>
    <sheet name="НОШ 7А" sheetId="15" r:id="rId6"/>
    <sheet name="СОШ 9А" sheetId="16" r:id="rId7"/>
    <sheet name="НОШ 1Э" sheetId="17" r:id="rId8"/>
    <sheet name="СОШ 3Э" sheetId="18" r:id="rId9"/>
    <sheet name="Лит" sheetId="19" r:id="rId10"/>
    <sheet name="Возн" sheetId="20" r:id="rId11"/>
    <sheet name="Изв" sheetId="21" r:id="rId12"/>
    <sheet name="Санб" sheetId="22" r:id="rId13"/>
    <sheet name="Лесн" sheetId="23" r:id="rId14"/>
    <sheet name="Тейс" sheetId="24" r:id="rId15"/>
    <sheet name="Бол" sheetId="25" r:id="rId16"/>
    <sheet name="Ач" sheetId="26" r:id="rId17"/>
    <sheet name="Ом" sheetId="27" r:id="rId18"/>
    <sheet name="Дж" sheetId="28" r:id="rId19"/>
    <sheet name="End" sheetId="7" r:id="rId20"/>
  </sheets>
  <externalReferences>
    <externalReference r:id="rId21"/>
  </externalReferenc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9" i="1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8"/>
  <c r="P15"/>
  <c r="P14"/>
  <c r="P13"/>
  <c r="AG14" l="1"/>
  <c r="T11" l="1"/>
  <c r="BK10" i="22" l="1"/>
  <c r="BJ10"/>
  <c r="BG10"/>
  <c r="BF10"/>
  <c r="BE10"/>
  <c r="BD10"/>
  <c r="BC10"/>
  <c r="BB10"/>
  <c r="BA10"/>
  <c r="AZ10"/>
  <c r="AY10"/>
  <c r="AX10"/>
  <c r="AW10"/>
  <c r="AV10"/>
  <c r="AU10"/>
  <c r="AT10"/>
  <c r="AS10"/>
  <c r="AR10"/>
  <c r="AP10"/>
  <c r="AO10"/>
  <c r="AN10"/>
  <c r="AM10"/>
  <c r="AL10"/>
  <c r="AP9"/>
  <c r="AO9"/>
  <c r="AN9"/>
  <c r="AM9"/>
  <c r="AL9"/>
  <c r="BQ9" i="16" l="1"/>
  <c r="BR51" i="28" l="1"/>
  <c r="BQ51"/>
  <c r="BP51"/>
  <c r="BO51"/>
  <c r="BN51"/>
  <c r="BM51"/>
  <c r="BR50"/>
  <c r="BQ50"/>
  <c r="BP50"/>
  <c r="BO50"/>
  <c r="BN50"/>
  <c r="BM50"/>
  <c r="BR49"/>
  <c r="BQ49"/>
  <c r="BP49"/>
  <c r="BO49"/>
  <c r="BN49"/>
  <c r="BM49"/>
  <c r="BR48"/>
  <c r="BQ48"/>
  <c r="BP48"/>
  <c r="BO48"/>
  <c r="BN48"/>
  <c r="BM48"/>
  <c r="BR47"/>
  <c r="BQ47"/>
  <c r="BP47"/>
  <c r="BO47"/>
  <c r="BN47"/>
  <c r="BM47"/>
  <c r="BR46"/>
  <c r="BQ46"/>
  <c r="BP46"/>
  <c r="BO46"/>
  <c r="BN46"/>
  <c r="BM46"/>
  <c r="BR45"/>
  <c r="BQ45"/>
  <c r="BP45"/>
  <c r="BO45"/>
  <c r="BN45"/>
  <c r="BM45"/>
  <c r="BR44"/>
  <c r="BQ44"/>
  <c r="BP44"/>
  <c r="BO44"/>
  <c r="BN44"/>
  <c r="BM44"/>
  <c r="BR43"/>
  <c r="BQ43"/>
  <c r="BP43"/>
  <c r="BO43"/>
  <c r="BN43"/>
  <c r="BM43"/>
  <c r="BR42"/>
  <c r="BQ42"/>
  <c r="BP42"/>
  <c r="BO42"/>
  <c r="BN42"/>
  <c r="BM42"/>
  <c r="BR41"/>
  <c r="BQ41"/>
  <c r="BP41"/>
  <c r="BO41"/>
  <c r="BN41"/>
  <c r="BM41"/>
  <c r="BR40"/>
  <c r="BQ40"/>
  <c r="BP40"/>
  <c r="BO40"/>
  <c r="BN40"/>
  <c r="BM40"/>
  <c r="BR39"/>
  <c r="BQ39"/>
  <c r="BP39"/>
  <c r="BO39"/>
  <c r="BN39"/>
  <c r="BM39"/>
  <c r="BR38"/>
  <c r="BQ38"/>
  <c r="BP38"/>
  <c r="BO38"/>
  <c r="BN38"/>
  <c r="BM38"/>
  <c r="BR37"/>
  <c r="BQ37"/>
  <c r="BP37"/>
  <c r="BO37"/>
  <c r="BN37"/>
  <c r="BM37"/>
  <c r="BR36"/>
  <c r="BQ36"/>
  <c r="BP36"/>
  <c r="BO36"/>
  <c r="BN36"/>
  <c r="BM36"/>
  <c r="BR35"/>
  <c r="BQ35"/>
  <c r="BP35"/>
  <c r="BO35"/>
  <c r="BN35"/>
  <c r="BM35"/>
  <c r="BR34"/>
  <c r="BQ34"/>
  <c r="BP34"/>
  <c r="BO34"/>
  <c r="BN34"/>
  <c r="BM34"/>
  <c r="BR33"/>
  <c r="BQ33"/>
  <c r="BP33"/>
  <c r="BO33"/>
  <c r="BN33"/>
  <c r="BM33"/>
  <c r="BR32"/>
  <c r="BQ32"/>
  <c r="BP32"/>
  <c r="BO32"/>
  <c r="BN32"/>
  <c r="BM32"/>
  <c r="BR31"/>
  <c r="BQ31"/>
  <c r="BP31"/>
  <c r="BO31"/>
  <c r="BN31"/>
  <c r="BM31"/>
  <c r="BR30"/>
  <c r="BQ30"/>
  <c r="BP30"/>
  <c r="BO30"/>
  <c r="BN30"/>
  <c r="BM30"/>
  <c r="BR29"/>
  <c r="BQ29"/>
  <c r="BP29"/>
  <c r="BO29"/>
  <c r="BN29"/>
  <c r="BM29"/>
  <c r="BR28"/>
  <c r="BQ28"/>
  <c r="BP28"/>
  <c r="BO28"/>
  <c r="BN28"/>
  <c r="BM28"/>
  <c r="BR27"/>
  <c r="BQ27"/>
  <c r="BP27"/>
  <c r="BO27"/>
  <c r="BN27"/>
  <c r="BM27"/>
  <c r="BR26"/>
  <c r="BQ26"/>
  <c r="BP26"/>
  <c r="BO26"/>
  <c r="BN26"/>
  <c r="BM26"/>
  <c r="BR25"/>
  <c r="BQ25"/>
  <c r="BP25"/>
  <c r="BO25"/>
  <c r="BN25"/>
  <c r="BM25"/>
  <c r="BR24"/>
  <c r="BQ24"/>
  <c r="BP24"/>
  <c r="BO24"/>
  <c r="BN24"/>
  <c r="BM24"/>
  <c r="BR23"/>
  <c r="BQ23"/>
  <c r="BP23"/>
  <c r="BO23"/>
  <c r="BN23"/>
  <c r="BM23"/>
  <c r="BR22"/>
  <c r="BQ22"/>
  <c r="BP22"/>
  <c r="BO22"/>
  <c r="BN22"/>
  <c r="BM22"/>
  <c r="BR21"/>
  <c r="BQ21"/>
  <c r="BP21"/>
  <c r="BO21"/>
  <c r="BN21"/>
  <c r="BM21"/>
  <c r="BR20"/>
  <c r="BQ20"/>
  <c r="BP20"/>
  <c r="BO20"/>
  <c r="BN20"/>
  <c r="BM20"/>
  <c r="BR19"/>
  <c r="BQ19"/>
  <c r="BP19"/>
  <c r="BO19"/>
  <c r="BN19"/>
  <c r="BM19"/>
  <c r="BR18"/>
  <c r="BQ18"/>
  <c r="BP18"/>
  <c r="BO18"/>
  <c r="BN18"/>
  <c r="BM18"/>
  <c r="BR17"/>
  <c r="BQ17"/>
  <c r="BP17"/>
  <c r="BO17"/>
  <c r="BN17"/>
  <c r="BM17"/>
  <c r="BR16"/>
  <c r="BQ16"/>
  <c r="BP16"/>
  <c r="BO16"/>
  <c r="BN16"/>
  <c r="BM16"/>
  <c r="BR15"/>
  <c r="BQ15"/>
  <c r="BP15"/>
  <c r="BO15"/>
  <c r="BN15"/>
  <c r="BM15"/>
  <c r="BK14"/>
  <c r="BJ14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G14"/>
  <c r="AF14"/>
  <c r="AE14"/>
  <c r="AD14"/>
  <c r="AC14"/>
  <c r="AB14"/>
  <c r="AA14"/>
  <c r="Z14"/>
  <c r="Y14"/>
  <c r="X14"/>
  <c r="W14"/>
  <c r="V14"/>
  <c r="U14"/>
  <c r="T14"/>
  <c r="S14"/>
  <c r="R14"/>
  <c r="Q14"/>
  <c r="O14"/>
  <c r="BR14" s="1"/>
  <c r="N14"/>
  <c r="M14"/>
  <c r="L14"/>
  <c r="K14"/>
  <c r="J14"/>
  <c r="I14"/>
  <c r="H14"/>
  <c r="G14"/>
  <c r="F14"/>
  <c r="E14"/>
  <c r="D14"/>
  <c r="C14"/>
  <c r="BQ14" s="1"/>
  <c r="BK13"/>
  <c r="BJ13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O8" s="1"/>
  <c r="AN13"/>
  <c r="AN8" s="1"/>
  <c r="AM13"/>
  <c r="AL13"/>
  <c r="AK13"/>
  <c r="AK8" s="1"/>
  <c r="AG13"/>
  <c r="AG8" s="1"/>
  <c r="AF13"/>
  <c r="AE13"/>
  <c r="AD13"/>
  <c r="AC13"/>
  <c r="AB13"/>
  <c r="AA13"/>
  <c r="Z13"/>
  <c r="Y13"/>
  <c r="X13"/>
  <c r="X8" s="1"/>
  <c r="W13"/>
  <c r="W8" s="1"/>
  <c r="V13"/>
  <c r="U13"/>
  <c r="T13"/>
  <c r="S13"/>
  <c r="S8" s="1"/>
  <c r="R13"/>
  <c r="Q13"/>
  <c r="Q8" s="1"/>
  <c r="O13"/>
  <c r="BR13" s="1"/>
  <c r="N13"/>
  <c r="M13"/>
  <c r="M8" s="1"/>
  <c r="L13"/>
  <c r="K13"/>
  <c r="K8" s="1"/>
  <c r="J13"/>
  <c r="I13"/>
  <c r="I8" s="1"/>
  <c r="H13"/>
  <c r="G13"/>
  <c r="G8" s="1"/>
  <c r="F13"/>
  <c r="E13"/>
  <c r="E8" s="1"/>
  <c r="D13"/>
  <c r="C13"/>
  <c r="BQ13" s="1"/>
  <c r="BR12"/>
  <c r="BQ12"/>
  <c r="BP12"/>
  <c r="BO12"/>
  <c r="BN12"/>
  <c r="BM12"/>
  <c r="BR11"/>
  <c r="BQ11"/>
  <c r="BP11"/>
  <c r="BO11"/>
  <c r="BN11"/>
  <c r="BM11"/>
  <c r="BR10"/>
  <c r="BQ10"/>
  <c r="BP10"/>
  <c r="BO10"/>
  <c r="BN10"/>
  <c r="BM10"/>
  <c r="BR9"/>
  <c r="BQ9"/>
  <c r="BP9"/>
  <c r="BO9"/>
  <c r="BN9"/>
  <c r="BM9"/>
  <c r="BK8"/>
  <c r="BJ8"/>
  <c r="BI8"/>
  <c r="BH8"/>
  <c r="BG8"/>
  <c r="BF8"/>
  <c r="BE8"/>
  <c r="BD8"/>
  <c r="BC8"/>
  <c r="BB8"/>
  <c r="BA8"/>
  <c r="AZ8"/>
  <c r="AY8"/>
  <c r="AX8"/>
  <c r="AW8"/>
  <c r="AV8"/>
  <c r="AU8"/>
  <c r="AT8"/>
  <c r="AS8"/>
  <c r="AR8"/>
  <c r="AQ8"/>
  <c r="AP8"/>
  <c r="AM8"/>
  <c r="AL8"/>
  <c r="AF8"/>
  <c r="AE8"/>
  <c r="AD8"/>
  <c r="AC8"/>
  <c r="AB8"/>
  <c r="AA8"/>
  <c r="Z8"/>
  <c r="Y8"/>
  <c r="V8"/>
  <c r="U8"/>
  <c r="T8"/>
  <c r="R8"/>
  <c r="N8"/>
  <c r="L8"/>
  <c r="J8"/>
  <c r="H8"/>
  <c r="F8"/>
  <c r="D8"/>
  <c r="BR51" i="27"/>
  <c r="BQ51"/>
  <c r="BP51"/>
  <c r="BO51"/>
  <c r="BN51"/>
  <c r="BM51"/>
  <c r="BR50"/>
  <c r="BQ50"/>
  <c r="BP50"/>
  <c r="BO50"/>
  <c r="BN50"/>
  <c r="BM50"/>
  <c r="BR49"/>
  <c r="BQ49"/>
  <c r="BP49"/>
  <c r="BO49"/>
  <c r="BN49"/>
  <c r="BM49"/>
  <c r="BR48"/>
  <c r="BQ48"/>
  <c r="BP48"/>
  <c r="BO48"/>
  <c r="BN48"/>
  <c r="BM48"/>
  <c r="BR47"/>
  <c r="BQ47"/>
  <c r="BP47"/>
  <c r="BO47"/>
  <c r="BN47"/>
  <c r="BM47"/>
  <c r="BR46"/>
  <c r="BQ46"/>
  <c r="BP46"/>
  <c r="BO46"/>
  <c r="BN46"/>
  <c r="BM46"/>
  <c r="BR45"/>
  <c r="BQ45"/>
  <c r="BP45"/>
  <c r="BO45"/>
  <c r="BN45"/>
  <c r="BM45"/>
  <c r="BR44"/>
  <c r="BQ44"/>
  <c r="BP44"/>
  <c r="BO44"/>
  <c r="BN44"/>
  <c r="BM44"/>
  <c r="BR43"/>
  <c r="BQ43"/>
  <c r="BP43"/>
  <c r="BO43"/>
  <c r="BN43"/>
  <c r="BM43"/>
  <c r="BR42"/>
  <c r="BQ42"/>
  <c r="BP42"/>
  <c r="BO42"/>
  <c r="BN42"/>
  <c r="BM42"/>
  <c r="BR41"/>
  <c r="BQ41"/>
  <c r="BP41"/>
  <c r="BO41"/>
  <c r="BN41"/>
  <c r="BM41"/>
  <c r="BR40"/>
  <c r="BQ40"/>
  <c r="BP40"/>
  <c r="BO40"/>
  <c r="BN40"/>
  <c r="BM40"/>
  <c r="BR39"/>
  <c r="BQ39"/>
  <c r="BP39"/>
  <c r="BO39"/>
  <c r="BN39"/>
  <c r="BM39"/>
  <c r="BR38"/>
  <c r="BQ38"/>
  <c r="BP38"/>
  <c r="BO38"/>
  <c r="BN38"/>
  <c r="BM38"/>
  <c r="BR37"/>
  <c r="BQ37"/>
  <c r="BP37"/>
  <c r="BO37"/>
  <c r="BN37"/>
  <c r="BM37"/>
  <c r="BR36"/>
  <c r="BQ36"/>
  <c r="BP36"/>
  <c r="BO36"/>
  <c r="BN36"/>
  <c r="BM36"/>
  <c r="BR35"/>
  <c r="BQ35"/>
  <c r="BP35"/>
  <c r="BO35"/>
  <c r="BN35"/>
  <c r="BM35"/>
  <c r="BR34"/>
  <c r="BQ34"/>
  <c r="BP34"/>
  <c r="BO34"/>
  <c r="BN34"/>
  <c r="BM34"/>
  <c r="BR33"/>
  <c r="BQ33"/>
  <c r="BP33"/>
  <c r="BO33"/>
  <c r="BN33"/>
  <c r="BM33"/>
  <c r="BR32"/>
  <c r="BQ32"/>
  <c r="BP32"/>
  <c r="BO32"/>
  <c r="BN32"/>
  <c r="BM32"/>
  <c r="BR31"/>
  <c r="BQ31"/>
  <c r="BP31"/>
  <c r="BO31"/>
  <c r="BN31"/>
  <c r="BM31"/>
  <c r="BR30"/>
  <c r="BQ30"/>
  <c r="BP30"/>
  <c r="BO30"/>
  <c r="BN30"/>
  <c r="BM30"/>
  <c r="BR29"/>
  <c r="BQ29"/>
  <c r="BP29"/>
  <c r="BO29"/>
  <c r="BN29"/>
  <c r="BM29"/>
  <c r="BR28"/>
  <c r="BQ28"/>
  <c r="BP28"/>
  <c r="BO28"/>
  <c r="BN28"/>
  <c r="BM28"/>
  <c r="BR27"/>
  <c r="BQ27"/>
  <c r="BP27"/>
  <c r="BO27"/>
  <c r="BN27"/>
  <c r="BM27"/>
  <c r="BR26"/>
  <c r="BQ26"/>
  <c r="BP26"/>
  <c r="BO26"/>
  <c r="BN26"/>
  <c r="BM26"/>
  <c r="BR25"/>
  <c r="BQ25"/>
  <c r="BP25"/>
  <c r="BO25"/>
  <c r="BN25"/>
  <c r="BM25"/>
  <c r="BR24"/>
  <c r="BQ24"/>
  <c r="BP24"/>
  <c r="BO24"/>
  <c r="BN24"/>
  <c r="BM24"/>
  <c r="BR23"/>
  <c r="BQ23"/>
  <c r="BP23"/>
  <c r="BO23"/>
  <c r="BN23"/>
  <c r="BM23"/>
  <c r="BR22"/>
  <c r="BQ22"/>
  <c r="BP22"/>
  <c r="BO22"/>
  <c r="BN22"/>
  <c r="BM22"/>
  <c r="BR21"/>
  <c r="BQ21"/>
  <c r="BP21"/>
  <c r="BO21"/>
  <c r="BN21"/>
  <c r="BM21"/>
  <c r="BR20"/>
  <c r="BQ20"/>
  <c r="BP20"/>
  <c r="BO20"/>
  <c r="BN20"/>
  <c r="BM20"/>
  <c r="BR19"/>
  <c r="BQ19"/>
  <c r="BP19"/>
  <c r="BO19"/>
  <c r="BN19"/>
  <c r="BM19"/>
  <c r="BR18"/>
  <c r="BQ18"/>
  <c r="BP18"/>
  <c r="BO18"/>
  <c r="BN18"/>
  <c r="BM18"/>
  <c r="BR17"/>
  <c r="BQ17"/>
  <c r="BP17"/>
  <c r="BO17"/>
  <c r="BN17"/>
  <c r="BM17"/>
  <c r="BR16"/>
  <c r="BQ16"/>
  <c r="BP16"/>
  <c r="BO16"/>
  <c r="BN16"/>
  <c r="BM16"/>
  <c r="BR15"/>
  <c r="BQ15"/>
  <c r="BP15"/>
  <c r="BO15"/>
  <c r="BN15"/>
  <c r="BM15"/>
  <c r="BK14"/>
  <c r="BJ14"/>
  <c r="BJ13" s="1"/>
  <c r="BJ8" s="1"/>
  <c r="BI14"/>
  <c r="BH14"/>
  <c r="BH13" s="1"/>
  <c r="BH8" s="1"/>
  <c r="BG14"/>
  <c r="BF14"/>
  <c r="BF13" s="1"/>
  <c r="BF8" s="1"/>
  <c r="BE14"/>
  <c r="BD14"/>
  <c r="BD13" s="1"/>
  <c r="BD8" s="1"/>
  <c r="BC14"/>
  <c r="BB14"/>
  <c r="BB13" s="1"/>
  <c r="BB8" s="1"/>
  <c r="BA14"/>
  <c r="AZ14"/>
  <c r="AZ13" s="1"/>
  <c r="AZ8" s="1"/>
  <c r="AY14"/>
  <c r="AX14"/>
  <c r="AX13" s="1"/>
  <c r="AX8" s="1"/>
  <c r="AW14"/>
  <c r="AV14"/>
  <c r="AV13" s="1"/>
  <c r="AV8" s="1"/>
  <c r="AU14"/>
  <c r="AT14"/>
  <c r="AT13" s="1"/>
  <c r="AT8" s="1"/>
  <c r="AS14"/>
  <c r="AR14"/>
  <c r="AR13" s="1"/>
  <c r="AR8" s="1"/>
  <c r="AQ14"/>
  <c r="AQ13" s="1"/>
  <c r="AQ8" s="1"/>
  <c r="AP14"/>
  <c r="AP13" s="1"/>
  <c r="AP8" s="1"/>
  <c r="AO14"/>
  <c r="AN14"/>
  <c r="AN13" s="1"/>
  <c r="AN8" s="1"/>
  <c r="AM14"/>
  <c r="AM13" s="1"/>
  <c r="AM8" s="1"/>
  <c r="AL14"/>
  <c r="AL13" s="1"/>
  <c r="AL8" s="1"/>
  <c r="AK14"/>
  <c r="AK13" s="1"/>
  <c r="AG14"/>
  <c r="AF14"/>
  <c r="AF13" s="1"/>
  <c r="AF8" s="1"/>
  <c r="AE14"/>
  <c r="AD14"/>
  <c r="AD13" s="1"/>
  <c r="AD8" s="1"/>
  <c r="AC14"/>
  <c r="AB14"/>
  <c r="AB13" s="1"/>
  <c r="AB8" s="1"/>
  <c r="AA14"/>
  <c r="AA13" s="1"/>
  <c r="AA8" s="1"/>
  <c r="Z14"/>
  <c r="Z13" s="1"/>
  <c r="Z8" s="1"/>
  <c r="Y14"/>
  <c r="X14"/>
  <c r="X13" s="1"/>
  <c r="X8" s="1"/>
  <c r="W14"/>
  <c r="W13" s="1"/>
  <c r="V14"/>
  <c r="V13" s="1"/>
  <c r="V8" s="1"/>
  <c r="U14"/>
  <c r="T14"/>
  <c r="T13" s="1"/>
  <c r="T8" s="1"/>
  <c r="S14"/>
  <c r="R14"/>
  <c r="R13" s="1"/>
  <c r="R8" s="1"/>
  <c r="Q14"/>
  <c r="O14"/>
  <c r="BR14" s="1"/>
  <c r="N14"/>
  <c r="N13" s="1"/>
  <c r="N8" s="1"/>
  <c r="M14"/>
  <c r="M13" s="1"/>
  <c r="M8" s="1"/>
  <c r="L14"/>
  <c r="L13" s="1"/>
  <c r="L8" s="1"/>
  <c r="K14"/>
  <c r="K13" s="1"/>
  <c r="K8" s="1"/>
  <c r="J14"/>
  <c r="J13" s="1"/>
  <c r="J8" s="1"/>
  <c r="I14"/>
  <c r="H14"/>
  <c r="H13" s="1"/>
  <c r="H8" s="1"/>
  <c r="G14"/>
  <c r="G13" s="1"/>
  <c r="G8" s="1"/>
  <c r="F14"/>
  <c r="F13" s="1"/>
  <c r="F8" s="1"/>
  <c r="E14"/>
  <c r="D14"/>
  <c r="D13" s="1"/>
  <c r="D8" s="1"/>
  <c r="C14"/>
  <c r="C13" s="1"/>
  <c r="BK13"/>
  <c r="BK8" s="1"/>
  <c r="BI13"/>
  <c r="BI8" s="1"/>
  <c r="BG13"/>
  <c r="BG8" s="1"/>
  <c r="BE13"/>
  <c r="BE8" s="1"/>
  <c r="BC13"/>
  <c r="BC8" s="1"/>
  <c r="BA13"/>
  <c r="BA8" s="1"/>
  <c r="AY13"/>
  <c r="AY8" s="1"/>
  <c r="AW13"/>
  <c r="AW8" s="1"/>
  <c r="AU13"/>
  <c r="AU8" s="1"/>
  <c r="AS13"/>
  <c r="AS8" s="1"/>
  <c r="AO13"/>
  <c r="AO8" s="1"/>
  <c r="AG13"/>
  <c r="AG8" s="1"/>
  <c r="AE13"/>
  <c r="AE8" s="1"/>
  <c r="AC13"/>
  <c r="AC8" s="1"/>
  <c r="Y13"/>
  <c r="Y8" s="1"/>
  <c r="U13"/>
  <c r="U8" s="1"/>
  <c r="S13"/>
  <c r="S8" s="1"/>
  <c r="Q13"/>
  <c r="Q8" s="1"/>
  <c r="I13"/>
  <c r="I8" s="1"/>
  <c r="E13"/>
  <c r="E8" s="1"/>
  <c r="BR12"/>
  <c r="BQ12"/>
  <c r="BP12"/>
  <c r="BO12"/>
  <c r="BN12"/>
  <c r="BM12"/>
  <c r="BR11"/>
  <c r="BQ11"/>
  <c r="BP11"/>
  <c r="BO11"/>
  <c r="BN11"/>
  <c r="BM11"/>
  <c r="BR10"/>
  <c r="BQ10"/>
  <c r="BP10"/>
  <c r="BO10"/>
  <c r="BN10"/>
  <c r="BM10"/>
  <c r="BR9"/>
  <c r="BQ9"/>
  <c r="BP9"/>
  <c r="BO9"/>
  <c r="BN9"/>
  <c r="BM9"/>
  <c r="C8" i="28" l="1"/>
  <c r="O8"/>
  <c r="BR8" s="1"/>
  <c r="O13" i="27"/>
  <c r="BR13" s="1"/>
  <c r="BN14" i="28"/>
  <c r="BP14"/>
  <c r="BN13"/>
  <c r="BP13"/>
  <c r="BQ8"/>
  <c r="BP8"/>
  <c r="BN8"/>
  <c r="BQ13" i="27"/>
  <c r="BN13"/>
  <c r="BP13"/>
  <c r="C8"/>
  <c r="BQ8" s="1"/>
  <c r="O8"/>
  <c r="BR8" s="1"/>
  <c r="W8"/>
  <c r="BN8" s="1"/>
  <c r="AK8"/>
  <c r="BP8" s="1"/>
  <c r="BQ14"/>
  <c r="BN14"/>
  <c r="BP14"/>
  <c r="BM13" i="28"/>
  <c r="BO13"/>
  <c r="BM8"/>
  <c r="BO8"/>
  <c r="BM14"/>
  <c r="BO14"/>
  <c r="BM13" i="27"/>
  <c r="BO13"/>
  <c r="BM14"/>
  <c r="BO14"/>
  <c r="BR51" i="26"/>
  <c r="BQ51"/>
  <c r="BP51"/>
  <c r="BO51"/>
  <c r="BN51"/>
  <c r="BM51"/>
  <c r="BR50"/>
  <c r="BQ50"/>
  <c r="BP50"/>
  <c r="BO50"/>
  <c r="BN50"/>
  <c r="BM50"/>
  <c r="BR49"/>
  <c r="BQ49"/>
  <c r="BP49"/>
  <c r="BO49"/>
  <c r="BN49"/>
  <c r="BM49"/>
  <c r="BR48"/>
  <c r="BQ48"/>
  <c r="BP48"/>
  <c r="BO48"/>
  <c r="BN48"/>
  <c r="BM48"/>
  <c r="BR47"/>
  <c r="BQ47"/>
  <c r="BP47"/>
  <c r="BO47"/>
  <c r="BN47"/>
  <c r="BM47"/>
  <c r="BR46"/>
  <c r="BQ46"/>
  <c r="BP46"/>
  <c r="BO46"/>
  <c r="BN46"/>
  <c r="BM46"/>
  <c r="BR45"/>
  <c r="BQ45"/>
  <c r="BP45"/>
  <c r="BO45"/>
  <c r="BN45"/>
  <c r="BM45"/>
  <c r="BR44"/>
  <c r="BQ44"/>
  <c r="BP44"/>
  <c r="BO44"/>
  <c r="BN44"/>
  <c r="BM44"/>
  <c r="BR43"/>
  <c r="BQ43"/>
  <c r="BP43"/>
  <c r="BO43"/>
  <c r="BN43"/>
  <c r="BM43"/>
  <c r="BR42"/>
  <c r="BQ42"/>
  <c r="BP42"/>
  <c r="BO42"/>
  <c r="BN42"/>
  <c r="BM42"/>
  <c r="BR41"/>
  <c r="BQ41"/>
  <c r="BP41"/>
  <c r="BO41"/>
  <c r="BN41"/>
  <c r="BM41"/>
  <c r="BR40"/>
  <c r="BQ40"/>
  <c r="BP40"/>
  <c r="BO40"/>
  <c r="BN40"/>
  <c r="BM40"/>
  <c r="BR39"/>
  <c r="BQ39"/>
  <c r="BP39"/>
  <c r="BO39"/>
  <c r="BN39"/>
  <c r="BM39"/>
  <c r="BR38"/>
  <c r="BQ38"/>
  <c r="BP38"/>
  <c r="BO38"/>
  <c r="BN38"/>
  <c r="BM38"/>
  <c r="BR37"/>
  <c r="BQ37"/>
  <c r="BP37"/>
  <c r="BO37"/>
  <c r="BN37"/>
  <c r="BM37"/>
  <c r="BR36"/>
  <c r="BQ36"/>
  <c r="BP36"/>
  <c r="BO36"/>
  <c r="BN36"/>
  <c r="BM36"/>
  <c r="BR35"/>
  <c r="BQ35"/>
  <c r="BP35"/>
  <c r="BO35"/>
  <c r="BN35"/>
  <c r="BM35"/>
  <c r="BR34"/>
  <c r="BQ34"/>
  <c r="BP34"/>
  <c r="BO34"/>
  <c r="BN34"/>
  <c r="BM34"/>
  <c r="BR33"/>
  <c r="BQ33"/>
  <c r="BP33"/>
  <c r="BO33"/>
  <c r="BN33"/>
  <c r="BM33"/>
  <c r="BR32"/>
  <c r="BQ32"/>
  <c r="BP32"/>
  <c r="BO32"/>
  <c r="BN32"/>
  <c r="BM32"/>
  <c r="BR31"/>
  <c r="BQ31"/>
  <c r="BP31"/>
  <c r="BO31"/>
  <c r="BN31"/>
  <c r="BM31"/>
  <c r="BR30"/>
  <c r="BQ30"/>
  <c r="BP30"/>
  <c r="BO30"/>
  <c r="BN30"/>
  <c r="BM30"/>
  <c r="BR29"/>
  <c r="BQ29"/>
  <c r="BP29"/>
  <c r="BO29"/>
  <c r="BN29"/>
  <c r="BM29"/>
  <c r="BR28"/>
  <c r="BQ28"/>
  <c r="BP28"/>
  <c r="BO28"/>
  <c r="BN28"/>
  <c r="BM28"/>
  <c r="BR27"/>
  <c r="BQ27"/>
  <c r="BP27"/>
  <c r="BO27"/>
  <c r="BN27"/>
  <c r="BM27"/>
  <c r="BR26"/>
  <c r="BQ26"/>
  <c r="BP26"/>
  <c r="BO26"/>
  <c r="BN26"/>
  <c r="BM26"/>
  <c r="BR25"/>
  <c r="BQ25"/>
  <c r="BP25"/>
  <c r="BO25"/>
  <c r="BN25"/>
  <c r="BM25"/>
  <c r="BR24"/>
  <c r="BQ24"/>
  <c r="BP24"/>
  <c r="BO24"/>
  <c r="BN24"/>
  <c r="BM24"/>
  <c r="BR23"/>
  <c r="BQ23"/>
  <c r="BP23"/>
  <c r="BO23"/>
  <c r="BN23"/>
  <c r="BM23"/>
  <c r="BR22"/>
  <c r="BQ22"/>
  <c r="BP22"/>
  <c r="BO22"/>
  <c r="BN22"/>
  <c r="BM22"/>
  <c r="BR21"/>
  <c r="BQ21"/>
  <c r="BP21"/>
  <c r="BO21"/>
  <c r="BN21"/>
  <c r="BM21"/>
  <c r="BR20"/>
  <c r="BQ20"/>
  <c r="BP20"/>
  <c r="BO20"/>
  <c r="BN20"/>
  <c r="BM20"/>
  <c r="BR19"/>
  <c r="BQ19"/>
  <c r="BP19"/>
  <c r="BO19"/>
  <c r="BN19"/>
  <c r="BM19"/>
  <c r="BR18"/>
  <c r="BQ18"/>
  <c r="BP18"/>
  <c r="BO18"/>
  <c r="BN18"/>
  <c r="BM18"/>
  <c r="BR17"/>
  <c r="BQ17"/>
  <c r="BP17"/>
  <c r="BO17"/>
  <c r="BN17"/>
  <c r="BM17"/>
  <c r="BR16"/>
  <c r="BQ16"/>
  <c r="BP16"/>
  <c r="BO16"/>
  <c r="BN16"/>
  <c r="BM16"/>
  <c r="BR15"/>
  <c r="BQ15"/>
  <c r="BP15"/>
  <c r="BO15"/>
  <c r="BN15"/>
  <c r="BM15"/>
  <c r="BK14"/>
  <c r="BJ14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G14"/>
  <c r="AF14"/>
  <c r="AF13" s="1"/>
  <c r="AF8" s="1"/>
  <c r="AE14"/>
  <c r="AD14"/>
  <c r="AD13" s="1"/>
  <c r="AD8" s="1"/>
  <c r="AC14"/>
  <c r="AB14"/>
  <c r="AB13" s="1"/>
  <c r="AB8" s="1"/>
  <c r="AA14"/>
  <c r="Z14"/>
  <c r="Z13" s="1"/>
  <c r="Z8" s="1"/>
  <c r="Y14"/>
  <c r="X14"/>
  <c r="X13" s="1"/>
  <c r="X8" s="1"/>
  <c r="W14"/>
  <c r="V14"/>
  <c r="V13" s="1"/>
  <c r="V8" s="1"/>
  <c r="U14"/>
  <c r="T14"/>
  <c r="T13" s="1"/>
  <c r="T8" s="1"/>
  <c r="S14"/>
  <c r="R14"/>
  <c r="R13" s="1"/>
  <c r="R8" s="1"/>
  <c r="Q14"/>
  <c r="O14"/>
  <c r="BR14" s="1"/>
  <c r="N14"/>
  <c r="N13" s="1"/>
  <c r="N8" s="1"/>
  <c r="M14"/>
  <c r="L14"/>
  <c r="L13" s="1"/>
  <c r="L8" s="1"/>
  <c r="K14"/>
  <c r="J14"/>
  <c r="J13" s="1"/>
  <c r="J8" s="1"/>
  <c r="I14"/>
  <c r="H14"/>
  <c r="H13" s="1"/>
  <c r="H8" s="1"/>
  <c r="G14"/>
  <c r="F14"/>
  <c r="F13" s="1"/>
  <c r="F8" s="1"/>
  <c r="E14"/>
  <c r="D14"/>
  <c r="D13" s="1"/>
  <c r="D8" s="1"/>
  <c r="C14"/>
  <c r="BQ14" s="1"/>
  <c r="BK13"/>
  <c r="BK8" s="1"/>
  <c r="BJ13"/>
  <c r="BI13"/>
  <c r="BI8" s="1"/>
  <c r="BH13"/>
  <c r="BG13"/>
  <c r="BG8" s="1"/>
  <c r="BF13"/>
  <c r="BE13"/>
  <c r="BE8" s="1"/>
  <c r="BD13"/>
  <c r="BC13"/>
  <c r="BC8" s="1"/>
  <c r="BB13"/>
  <c r="BA13"/>
  <c r="BA8" s="1"/>
  <c r="AZ13"/>
  <c r="AY13"/>
  <c r="AY8" s="1"/>
  <c r="AX13"/>
  <c r="AW13"/>
  <c r="AW8" s="1"/>
  <c r="AV13"/>
  <c r="AU13"/>
  <c r="AU8" s="1"/>
  <c r="AT13"/>
  <c r="AS13"/>
  <c r="AS8" s="1"/>
  <c r="AR13"/>
  <c r="AQ13"/>
  <c r="AQ8" s="1"/>
  <c r="AP13"/>
  <c r="AO13"/>
  <c r="AO8" s="1"/>
  <c r="AN13"/>
  <c r="AM13"/>
  <c r="AM8" s="1"/>
  <c r="AL13"/>
  <c r="AK13"/>
  <c r="BP13" s="1"/>
  <c r="AG13"/>
  <c r="AG8" s="1"/>
  <c r="AE13"/>
  <c r="AE8" s="1"/>
  <c r="AC13"/>
  <c r="AC8" s="1"/>
  <c r="AA13"/>
  <c r="AA8" s="1"/>
  <c r="Y13"/>
  <c r="Y8" s="1"/>
  <c r="W13"/>
  <c r="W8" s="1"/>
  <c r="U13"/>
  <c r="U8" s="1"/>
  <c r="S13"/>
  <c r="S8" s="1"/>
  <c r="Q13"/>
  <c r="Q8" s="1"/>
  <c r="O13"/>
  <c r="M13"/>
  <c r="M8" s="1"/>
  <c r="K13"/>
  <c r="K8" s="1"/>
  <c r="I13"/>
  <c r="I8" s="1"/>
  <c r="G13"/>
  <c r="G8" s="1"/>
  <c r="E13"/>
  <c r="E8" s="1"/>
  <c r="C13"/>
  <c r="BQ13" s="1"/>
  <c r="BR12"/>
  <c r="BQ12"/>
  <c r="BP12"/>
  <c r="BO12"/>
  <c r="BN12"/>
  <c r="BM12"/>
  <c r="BR11"/>
  <c r="BQ11"/>
  <c r="BP11"/>
  <c r="BO11"/>
  <c r="BN11"/>
  <c r="BM11"/>
  <c r="BR10"/>
  <c r="BQ10"/>
  <c r="BP10"/>
  <c r="BO10"/>
  <c r="BN10"/>
  <c r="BM10"/>
  <c r="BR9"/>
  <c r="BQ9"/>
  <c r="BP9"/>
  <c r="BO9"/>
  <c r="BN9"/>
  <c r="BM9"/>
  <c r="BJ8"/>
  <c r="BH8"/>
  <c r="BF8"/>
  <c r="BD8"/>
  <c r="BB8"/>
  <c r="AZ8"/>
  <c r="AX8"/>
  <c r="AV8"/>
  <c r="AT8"/>
  <c r="AR8"/>
  <c r="AP8"/>
  <c r="AN8"/>
  <c r="AL8"/>
  <c r="BR51" i="25"/>
  <c r="BQ51"/>
  <c r="BP51"/>
  <c r="BO51"/>
  <c r="BN51"/>
  <c r="BM51"/>
  <c r="BR50"/>
  <c r="BQ50"/>
  <c r="BP50"/>
  <c r="BO50"/>
  <c r="BN50"/>
  <c r="BM50"/>
  <c r="BR49"/>
  <c r="BQ49"/>
  <c r="BP49"/>
  <c r="BO49"/>
  <c r="BN49"/>
  <c r="BM49"/>
  <c r="BR48"/>
  <c r="BQ48"/>
  <c r="BP48"/>
  <c r="BO48"/>
  <c r="BN48"/>
  <c r="BM48"/>
  <c r="BR47"/>
  <c r="BQ47"/>
  <c r="BP47"/>
  <c r="BO47"/>
  <c r="BN47"/>
  <c r="BM47"/>
  <c r="BR46"/>
  <c r="BQ46"/>
  <c r="BP46"/>
  <c r="BO46"/>
  <c r="BN46"/>
  <c r="BM46"/>
  <c r="BR45"/>
  <c r="BQ45"/>
  <c r="BP45"/>
  <c r="BO45"/>
  <c r="BN45"/>
  <c r="BM45"/>
  <c r="BR44"/>
  <c r="BQ44"/>
  <c r="BP44"/>
  <c r="BO44"/>
  <c r="BN44"/>
  <c r="BM44"/>
  <c r="BR43"/>
  <c r="BQ43"/>
  <c r="BP43"/>
  <c r="BO43"/>
  <c r="BN43"/>
  <c r="BM43"/>
  <c r="BR42"/>
  <c r="BQ42"/>
  <c r="BP42"/>
  <c r="BO42"/>
  <c r="BN42"/>
  <c r="BM42"/>
  <c r="BR41"/>
  <c r="BQ41"/>
  <c r="BP41"/>
  <c r="BO41"/>
  <c r="BN41"/>
  <c r="BM41"/>
  <c r="BR40"/>
  <c r="BQ40"/>
  <c r="BP40"/>
  <c r="BO40"/>
  <c r="BN40"/>
  <c r="BM40"/>
  <c r="BR39"/>
  <c r="BQ39"/>
  <c r="BP39"/>
  <c r="BO39"/>
  <c r="BN39"/>
  <c r="BM39"/>
  <c r="BR38"/>
  <c r="BQ38"/>
  <c r="BP38"/>
  <c r="BO38"/>
  <c r="BN38"/>
  <c r="BM38"/>
  <c r="BR37"/>
  <c r="BQ37"/>
  <c r="BP37"/>
  <c r="BO37"/>
  <c r="BN37"/>
  <c r="BM37"/>
  <c r="BR36"/>
  <c r="BQ36"/>
  <c r="BP36"/>
  <c r="BO36"/>
  <c r="BN36"/>
  <c r="BM36"/>
  <c r="BR35"/>
  <c r="BQ35"/>
  <c r="BP35"/>
  <c r="BO35"/>
  <c r="BN35"/>
  <c r="BM35"/>
  <c r="BR34"/>
  <c r="BQ34"/>
  <c r="BP34"/>
  <c r="BO34"/>
  <c r="BN34"/>
  <c r="BM34"/>
  <c r="BR33"/>
  <c r="BQ33"/>
  <c r="BP33"/>
  <c r="BO33"/>
  <c r="BN33"/>
  <c r="BM33"/>
  <c r="BR32"/>
  <c r="BQ32"/>
  <c r="BP32"/>
  <c r="BO32"/>
  <c r="BN32"/>
  <c r="BM32"/>
  <c r="BR31"/>
  <c r="BQ31"/>
  <c r="BP31"/>
  <c r="BO31"/>
  <c r="BN31"/>
  <c r="BM31"/>
  <c r="BR30"/>
  <c r="BQ30"/>
  <c r="BP30"/>
  <c r="BO30"/>
  <c r="BN30"/>
  <c r="BM30"/>
  <c r="BR29"/>
  <c r="BQ29"/>
  <c r="BP29"/>
  <c r="BO29"/>
  <c r="BN29"/>
  <c r="BM29"/>
  <c r="BR28"/>
  <c r="BQ28"/>
  <c r="BP28"/>
  <c r="BO28"/>
  <c r="BN28"/>
  <c r="BM28"/>
  <c r="BR27"/>
  <c r="BQ27"/>
  <c r="BP27"/>
  <c r="BO27"/>
  <c r="BN27"/>
  <c r="BM27"/>
  <c r="BR26"/>
  <c r="BQ26"/>
  <c r="BP26"/>
  <c r="BO26"/>
  <c r="BN26"/>
  <c r="BM26"/>
  <c r="BR25"/>
  <c r="BQ25"/>
  <c r="BP25"/>
  <c r="BO25"/>
  <c r="BN25"/>
  <c r="BM25"/>
  <c r="BR24"/>
  <c r="BQ24"/>
  <c r="BP24"/>
  <c r="BO24"/>
  <c r="BN24"/>
  <c r="BM24"/>
  <c r="BR23"/>
  <c r="BQ23"/>
  <c r="BP23"/>
  <c r="BO23"/>
  <c r="BN23"/>
  <c r="BM23"/>
  <c r="BR22"/>
  <c r="BQ22"/>
  <c r="BP22"/>
  <c r="BO22"/>
  <c r="BN22"/>
  <c r="BM22"/>
  <c r="BR21"/>
  <c r="BQ21"/>
  <c r="BP21"/>
  <c r="BO21"/>
  <c r="BN21"/>
  <c r="BM21"/>
  <c r="BR20"/>
  <c r="BQ20"/>
  <c r="BP20"/>
  <c r="BO20"/>
  <c r="BN20"/>
  <c r="BM20"/>
  <c r="BR19"/>
  <c r="BQ19"/>
  <c r="BP19"/>
  <c r="BO19"/>
  <c r="BN19"/>
  <c r="BM19"/>
  <c r="BR18"/>
  <c r="BQ18"/>
  <c r="BP18"/>
  <c r="BO18"/>
  <c r="BN18"/>
  <c r="BM18"/>
  <c r="BR17"/>
  <c r="BQ17"/>
  <c r="BP17"/>
  <c r="BO17"/>
  <c r="BN17"/>
  <c r="BM17"/>
  <c r="BR16"/>
  <c r="BQ16"/>
  <c r="BP16"/>
  <c r="BO16"/>
  <c r="BN16"/>
  <c r="BM16"/>
  <c r="BR15"/>
  <c r="BQ15"/>
  <c r="BP15"/>
  <c r="BO15"/>
  <c r="BN15"/>
  <c r="BM15"/>
  <c r="BK14"/>
  <c r="BJ14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BP14" s="1"/>
  <c r="AG14"/>
  <c r="AF14"/>
  <c r="AE14"/>
  <c r="AD14"/>
  <c r="AC14"/>
  <c r="AB14"/>
  <c r="AA14"/>
  <c r="Z14"/>
  <c r="Y14"/>
  <c r="X14"/>
  <c r="W14"/>
  <c r="BN14" s="1"/>
  <c r="V14"/>
  <c r="U14"/>
  <c r="T14"/>
  <c r="S14"/>
  <c r="R14"/>
  <c r="Q14"/>
  <c r="O14"/>
  <c r="BR14" s="1"/>
  <c r="N14"/>
  <c r="N13" s="1"/>
  <c r="N8" s="1"/>
  <c r="M14"/>
  <c r="L14"/>
  <c r="L13" s="1"/>
  <c r="L8" s="1"/>
  <c r="K14"/>
  <c r="J14"/>
  <c r="J13" s="1"/>
  <c r="J8" s="1"/>
  <c r="I14"/>
  <c r="H14"/>
  <c r="H13" s="1"/>
  <c r="H8" s="1"/>
  <c r="G14"/>
  <c r="F14"/>
  <c r="F13" s="1"/>
  <c r="F8" s="1"/>
  <c r="E14"/>
  <c r="D14"/>
  <c r="D13" s="1"/>
  <c r="D8" s="1"/>
  <c r="C14"/>
  <c r="BQ14" s="1"/>
  <c r="BK13"/>
  <c r="BJ13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G13"/>
  <c r="AF13"/>
  <c r="AE13"/>
  <c r="AD13"/>
  <c r="AC13"/>
  <c r="AB13"/>
  <c r="AA13"/>
  <c r="Z13"/>
  <c r="Y13"/>
  <c r="X13"/>
  <c r="W13"/>
  <c r="V13"/>
  <c r="U13"/>
  <c r="T13"/>
  <c r="S13"/>
  <c r="R13"/>
  <c r="Q13"/>
  <c r="O13"/>
  <c r="BR13" s="1"/>
  <c r="M13"/>
  <c r="M8" s="1"/>
  <c r="K13"/>
  <c r="K8" s="1"/>
  <c r="I13"/>
  <c r="I8" s="1"/>
  <c r="G13"/>
  <c r="G8" s="1"/>
  <c r="E13"/>
  <c r="E8" s="1"/>
  <c r="C13"/>
  <c r="BQ13" s="1"/>
  <c r="BR12"/>
  <c r="BQ12"/>
  <c r="BP12"/>
  <c r="BO12"/>
  <c r="BN12"/>
  <c r="BM12"/>
  <c r="BR11"/>
  <c r="BQ11"/>
  <c r="BP11"/>
  <c r="BO11"/>
  <c r="BN11"/>
  <c r="BM11"/>
  <c r="BR10"/>
  <c r="BQ10"/>
  <c r="BP10"/>
  <c r="BO10"/>
  <c r="BN10"/>
  <c r="BM10"/>
  <c r="BR9"/>
  <c r="BQ9"/>
  <c r="BP9"/>
  <c r="BO9"/>
  <c r="BN9"/>
  <c r="BM9"/>
  <c r="BK8"/>
  <c r="BJ8"/>
  <c r="BI8"/>
  <c r="BH8"/>
  <c r="BG8"/>
  <c r="BF8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G8"/>
  <c r="AF8"/>
  <c r="AE8"/>
  <c r="AD8"/>
  <c r="AC8"/>
  <c r="AB8"/>
  <c r="AA8"/>
  <c r="Z8"/>
  <c r="Y8"/>
  <c r="X8"/>
  <c r="W8"/>
  <c r="V8"/>
  <c r="U8"/>
  <c r="T8"/>
  <c r="S8"/>
  <c r="R8"/>
  <c r="Q8"/>
  <c r="BR13" i="26" l="1"/>
  <c r="C8" i="25"/>
  <c r="O8"/>
  <c r="BR8" s="1"/>
  <c r="BQ8"/>
  <c r="BN8"/>
  <c r="BO8" i="27"/>
  <c r="BM8"/>
  <c r="BN8" i="26"/>
  <c r="C8"/>
  <c r="BQ8" s="1"/>
  <c r="O8"/>
  <c r="BR8" s="1"/>
  <c r="AK8"/>
  <c r="BP8" s="1"/>
  <c r="BN14"/>
  <c r="BP14"/>
  <c r="BN13"/>
  <c r="BN13" i="25"/>
  <c r="BP13"/>
  <c r="BP8"/>
  <c r="BM13" i="26"/>
  <c r="BO13"/>
  <c r="BM8"/>
  <c r="BO8"/>
  <c r="BM14"/>
  <c r="BO14"/>
  <c r="BM13" i="25"/>
  <c r="BO13"/>
  <c r="BM8"/>
  <c r="BO8"/>
  <c r="BM14"/>
  <c r="BO14"/>
  <c r="BR51" i="24" l="1"/>
  <c r="BQ51"/>
  <c r="BP51"/>
  <c r="BO51"/>
  <c r="BN51"/>
  <c r="BM51"/>
  <c r="BR50"/>
  <c r="BQ50"/>
  <c r="BP50"/>
  <c r="BO50"/>
  <c r="BN50"/>
  <c r="BM50"/>
  <c r="BR49"/>
  <c r="BQ49"/>
  <c r="BP49"/>
  <c r="BO49"/>
  <c r="BN49"/>
  <c r="BM49"/>
  <c r="BR48"/>
  <c r="BQ48"/>
  <c r="BP48"/>
  <c r="BO48"/>
  <c r="BN48"/>
  <c r="BM48"/>
  <c r="BR47"/>
  <c r="BQ47"/>
  <c r="BP47"/>
  <c r="BO47"/>
  <c r="BN47"/>
  <c r="BM47"/>
  <c r="BR46"/>
  <c r="BQ46"/>
  <c r="BP46"/>
  <c r="BO46"/>
  <c r="BN46"/>
  <c r="BM46"/>
  <c r="BR45"/>
  <c r="BQ45"/>
  <c r="BP45"/>
  <c r="BO45"/>
  <c r="BN45"/>
  <c r="BM45"/>
  <c r="BR44"/>
  <c r="BQ44"/>
  <c r="BP44"/>
  <c r="BO44"/>
  <c r="BN44"/>
  <c r="BM44"/>
  <c r="BR43"/>
  <c r="BQ43"/>
  <c r="BP43"/>
  <c r="BO43"/>
  <c r="BN43"/>
  <c r="BM43"/>
  <c r="BR42"/>
  <c r="BQ42"/>
  <c r="BP42"/>
  <c r="BO42"/>
  <c r="BN42"/>
  <c r="BM42"/>
  <c r="BR41"/>
  <c r="BQ41"/>
  <c r="BP41"/>
  <c r="BO41"/>
  <c r="BN41"/>
  <c r="BM41"/>
  <c r="BR40"/>
  <c r="BQ40"/>
  <c r="BP40"/>
  <c r="BO40"/>
  <c r="BN40"/>
  <c r="BM40"/>
  <c r="BR39"/>
  <c r="BQ39"/>
  <c r="BP39"/>
  <c r="BO39"/>
  <c r="BN39"/>
  <c r="BM39"/>
  <c r="BR38"/>
  <c r="BQ38"/>
  <c r="BP38"/>
  <c r="BO38"/>
  <c r="BN38"/>
  <c r="BM38"/>
  <c r="BR37"/>
  <c r="BQ37"/>
  <c r="BP37"/>
  <c r="BO37"/>
  <c r="BN37"/>
  <c r="BM37"/>
  <c r="BR36"/>
  <c r="BQ36"/>
  <c r="BP36"/>
  <c r="BO36"/>
  <c r="BN36"/>
  <c r="BM36"/>
  <c r="BR35"/>
  <c r="BQ35"/>
  <c r="BP35"/>
  <c r="BO35"/>
  <c r="BN35"/>
  <c r="BM35"/>
  <c r="BR34"/>
  <c r="BQ34"/>
  <c r="BP34"/>
  <c r="BO34"/>
  <c r="BN34"/>
  <c r="BM34"/>
  <c r="BR33"/>
  <c r="BQ33"/>
  <c r="BP33"/>
  <c r="BO33"/>
  <c r="BN33"/>
  <c r="BM33"/>
  <c r="BR32"/>
  <c r="BQ32"/>
  <c r="BP32"/>
  <c r="BO32"/>
  <c r="BN32"/>
  <c r="BM32"/>
  <c r="BR31"/>
  <c r="BQ31"/>
  <c r="BP31"/>
  <c r="BO31"/>
  <c r="BN31"/>
  <c r="BM31"/>
  <c r="BR30"/>
  <c r="BQ30"/>
  <c r="BP30"/>
  <c r="BO30"/>
  <c r="BN30"/>
  <c r="BM30"/>
  <c r="BR29"/>
  <c r="BQ29"/>
  <c r="BP29"/>
  <c r="BO29"/>
  <c r="BN29"/>
  <c r="BM29"/>
  <c r="BR28"/>
  <c r="BQ28"/>
  <c r="BP28"/>
  <c r="BO28"/>
  <c r="BN28"/>
  <c r="BM28"/>
  <c r="BR27"/>
  <c r="BQ27"/>
  <c r="BP27"/>
  <c r="BO27"/>
  <c r="BN27"/>
  <c r="BM27"/>
  <c r="BR26"/>
  <c r="BQ26"/>
  <c r="BP26"/>
  <c r="BO26"/>
  <c r="BN26"/>
  <c r="BM26"/>
  <c r="BR25"/>
  <c r="BQ25"/>
  <c r="BP25"/>
  <c r="BO25"/>
  <c r="BN25"/>
  <c r="BM25"/>
  <c r="BR24"/>
  <c r="BQ24"/>
  <c r="BP24"/>
  <c r="BO24"/>
  <c r="BN24"/>
  <c r="BM24"/>
  <c r="BR23"/>
  <c r="BQ23"/>
  <c r="BP23"/>
  <c r="BO23"/>
  <c r="BN23"/>
  <c r="BM23"/>
  <c r="BR22"/>
  <c r="BQ22"/>
  <c r="BP22"/>
  <c r="BO22"/>
  <c r="BN22"/>
  <c r="BM22"/>
  <c r="BR21"/>
  <c r="BQ21"/>
  <c r="BP21"/>
  <c r="BO21"/>
  <c r="BN21"/>
  <c r="BM21"/>
  <c r="BR20"/>
  <c r="BQ20"/>
  <c r="BP20"/>
  <c r="BO20"/>
  <c r="BN20"/>
  <c r="BM20"/>
  <c r="BR19"/>
  <c r="BQ19"/>
  <c r="BP19"/>
  <c r="BO19"/>
  <c r="BN19"/>
  <c r="BM19"/>
  <c r="BR18"/>
  <c r="BQ18"/>
  <c r="BP18"/>
  <c r="BO18"/>
  <c r="BN18"/>
  <c r="BM18"/>
  <c r="BR17"/>
  <c r="BQ17"/>
  <c r="BP17"/>
  <c r="BO17"/>
  <c r="BN17"/>
  <c r="BM17"/>
  <c r="BR16"/>
  <c r="BQ16"/>
  <c r="BP16"/>
  <c r="BO16"/>
  <c r="BN16"/>
  <c r="BM16"/>
  <c r="BR15"/>
  <c r="BQ15"/>
  <c r="BP15"/>
  <c r="BO15"/>
  <c r="BN15"/>
  <c r="BM15"/>
  <c r="BK14"/>
  <c r="BK13" s="1"/>
  <c r="BK8" s="1"/>
  <c r="BJ14"/>
  <c r="BI14"/>
  <c r="BI13" s="1"/>
  <c r="BI8" s="1"/>
  <c r="BH14"/>
  <c r="BG14"/>
  <c r="BG13" s="1"/>
  <c r="BG8" s="1"/>
  <c r="BF14"/>
  <c r="BE14"/>
  <c r="BE13" s="1"/>
  <c r="BE8" s="1"/>
  <c r="BD14"/>
  <c r="BC14"/>
  <c r="BC13" s="1"/>
  <c r="BC8" s="1"/>
  <c r="BB14"/>
  <c r="BA14"/>
  <c r="BA13" s="1"/>
  <c r="BA8" s="1"/>
  <c r="AZ14"/>
  <c r="AY14"/>
  <c r="AY13" s="1"/>
  <c r="AY8" s="1"/>
  <c r="AX14"/>
  <c r="AW14"/>
  <c r="AW13" s="1"/>
  <c r="AW8" s="1"/>
  <c r="AV14"/>
  <c r="AU14"/>
  <c r="AU13" s="1"/>
  <c r="AU8" s="1"/>
  <c r="AT14"/>
  <c r="AS14"/>
  <c r="AS13" s="1"/>
  <c r="AS8" s="1"/>
  <c r="AR14"/>
  <c r="AQ14"/>
  <c r="AQ13" s="1"/>
  <c r="AQ8" s="1"/>
  <c r="AP14"/>
  <c r="AO14"/>
  <c r="AO13" s="1"/>
  <c r="AO8" s="1"/>
  <c r="AN14"/>
  <c r="AM14"/>
  <c r="AM13" s="1"/>
  <c r="AM8" s="1"/>
  <c r="AL14"/>
  <c r="AK14"/>
  <c r="BP14" s="1"/>
  <c r="AG14"/>
  <c r="AG13" s="1"/>
  <c r="AF14"/>
  <c r="AE14"/>
  <c r="AE13" s="1"/>
  <c r="AE8" s="1"/>
  <c r="AD14"/>
  <c r="AC14"/>
  <c r="AC13" s="1"/>
  <c r="AC8" s="1"/>
  <c r="AB14"/>
  <c r="AA14"/>
  <c r="AA13" s="1"/>
  <c r="AA8" s="1"/>
  <c r="Z14"/>
  <c r="Y14"/>
  <c r="Y13" s="1"/>
  <c r="Y8" s="1"/>
  <c r="X14"/>
  <c r="W14"/>
  <c r="BN14" s="1"/>
  <c r="V14"/>
  <c r="U14"/>
  <c r="U13" s="1"/>
  <c r="U8" s="1"/>
  <c r="T14"/>
  <c r="S14"/>
  <c r="S13" s="1"/>
  <c r="S8" s="1"/>
  <c r="R14"/>
  <c r="Q14"/>
  <c r="Q13" s="1"/>
  <c r="Q8" s="1"/>
  <c r="O14"/>
  <c r="BR14" s="1"/>
  <c r="N14"/>
  <c r="M14"/>
  <c r="M13" s="1"/>
  <c r="M8" s="1"/>
  <c r="L14"/>
  <c r="K14"/>
  <c r="K13" s="1"/>
  <c r="K8" s="1"/>
  <c r="J14"/>
  <c r="I14"/>
  <c r="I13" s="1"/>
  <c r="I8" s="1"/>
  <c r="H14"/>
  <c r="G14"/>
  <c r="G13" s="1"/>
  <c r="G8" s="1"/>
  <c r="F14"/>
  <c r="E14"/>
  <c r="E13" s="1"/>
  <c r="E8" s="1"/>
  <c r="D14"/>
  <c r="C14"/>
  <c r="BQ14" s="1"/>
  <c r="BJ13"/>
  <c r="BH13"/>
  <c r="BF13"/>
  <c r="BD13"/>
  <c r="BB13"/>
  <c r="AZ13"/>
  <c r="AX13"/>
  <c r="AV13"/>
  <c r="AV8" s="1"/>
  <c r="AT13"/>
  <c r="AT8" s="1"/>
  <c r="AR13"/>
  <c r="AR8" s="1"/>
  <c r="AP13"/>
  <c r="AP8" s="1"/>
  <c r="AN13"/>
  <c r="AN8" s="1"/>
  <c r="AL13"/>
  <c r="AL8" s="1"/>
  <c r="AF13"/>
  <c r="AF8" s="1"/>
  <c r="AD13"/>
  <c r="AD8" s="1"/>
  <c r="AB13"/>
  <c r="AB8" s="1"/>
  <c r="Z13"/>
  <c r="Z8" s="1"/>
  <c r="X13"/>
  <c r="X8" s="1"/>
  <c r="V13"/>
  <c r="V8" s="1"/>
  <c r="T13"/>
  <c r="T8" s="1"/>
  <c r="R13"/>
  <c r="R8" s="1"/>
  <c r="N13"/>
  <c r="N8" s="1"/>
  <c r="L13"/>
  <c r="L8" s="1"/>
  <c r="J13"/>
  <c r="J8" s="1"/>
  <c r="H13"/>
  <c r="H8" s="1"/>
  <c r="F13"/>
  <c r="F8" s="1"/>
  <c r="D13"/>
  <c r="D8" s="1"/>
  <c r="BR12"/>
  <c r="BQ12"/>
  <c r="BP12"/>
  <c r="BO12"/>
  <c r="BN12"/>
  <c r="BM12"/>
  <c r="BR11"/>
  <c r="BQ11"/>
  <c r="BP11"/>
  <c r="BO11"/>
  <c r="BN11"/>
  <c r="BM11"/>
  <c r="BR10"/>
  <c r="BQ10"/>
  <c r="BP10"/>
  <c r="BO10"/>
  <c r="BN10"/>
  <c r="BM10"/>
  <c r="BR9"/>
  <c r="BQ9"/>
  <c r="BP9"/>
  <c r="BO9"/>
  <c r="BN9"/>
  <c r="BM9"/>
  <c r="BJ8"/>
  <c r="BH8"/>
  <c r="BF8"/>
  <c r="BD8"/>
  <c r="BB8"/>
  <c r="AZ8"/>
  <c r="AX8"/>
  <c r="BR51" i="23"/>
  <c r="BQ51"/>
  <c r="BP51"/>
  <c r="BO51"/>
  <c r="BN51"/>
  <c r="BM51"/>
  <c r="BR50"/>
  <c r="BQ50"/>
  <c r="BP50"/>
  <c r="BO50"/>
  <c r="BN50"/>
  <c r="BM50"/>
  <c r="BR49"/>
  <c r="BQ49"/>
  <c r="BP49"/>
  <c r="BO49"/>
  <c r="BN49"/>
  <c r="BM49"/>
  <c r="BR48"/>
  <c r="BQ48"/>
  <c r="BP48"/>
  <c r="BO48"/>
  <c r="BN48"/>
  <c r="BM48"/>
  <c r="BR47"/>
  <c r="BQ47"/>
  <c r="BP47"/>
  <c r="BO47"/>
  <c r="BN47"/>
  <c r="BM47"/>
  <c r="BR46"/>
  <c r="BQ46"/>
  <c r="BP46"/>
  <c r="BO46"/>
  <c r="BN46"/>
  <c r="BM46"/>
  <c r="BR45"/>
  <c r="BQ45"/>
  <c r="BP45"/>
  <c r="BO45"/>
  <c r="BN45"/>
  <c r="BM45"/>
  <c r="BR44"/>
  <c r="BQ44"/>
  <c r="BP44"/>
  <c r="BO44"/>
  <c r="BN44"/>
  <c r="BM44"/>
  <c r="BR43"/>
  <c r="BQ43"/>
  <c r="BP43"/>
  <c r="BO43"/>
  <c r="BN43"/>
  <c r="BM43"/>
  <c r="BR42"/>
  <c r="BQ42"/>
  <c r="BP42"/>
  <c r="BO42"/>
  <c r="BN42"/>
  <c r="BM42"/>
  <c r="BR41"/>
  <c r="BQ41"/>
  <c r="BP41"/>
  <c r="BO41"/>
  <c r="BN41"/>
  <c r="BM41"/>
  <c r="BR40"/>
  <c r="BQ40"/>
  <c r="BP40"/>
  <c r="BO40"/>
  <c r="BN40"/>
  <c r="BM40"/>
  <c r="BR39"/>
  <c r="BQ39"/>
  <c r="BP39"/>
  <c r="BO39"/>
  <c r="BN39"/>
  <c r="BM39"/>
  <c r="BR38"/>
  <c r="BQ38"/>
  <c r="BP38"/>
  <c r="BO38"/>
  <c r="BN38"/>
  <c r="BM38"/>
  <c r="BR37"/>
  <c r="BQ37"/>
  <c r="BP37"/>
  <c r="BO37"/>
  <c r="BN37"/>
  <c r="BM37"/>
  <c r="BR36"/>
  <c r="BQ36"/>
  <c r="BP36"/>
  <c r="BO36"/>
  <c r="BN36"/>
  <c r="BM36"/>
  <c r="BR35"/>
  <c r="BQ35"/>
  <c r="BP35"/>
  <c r="BO35"/>
  <c r="BN35"/>
  <c r="BM35"/>
  <c r="BR34"/>
  <c r="BQ34"/>
  <c r="BP34"/>
  <c r="BO34"/>
  <c r="BN34"/>
  <c r="BM34"/>
  <c r="BR33"/>
  <c r="BQ33"/>
  <c r="BP33"/>
  <c r="BO33"/>
  <c r="BN33"/>
  <c r="BM33"/>
  <c r="BR32"/>
  <c r="BQ32"/>
  <c r="BP32"/>
  <c r="BO32"/>
  <c r="BN32"/>
  <c r="BM32"/>
  <c r="BR31"/>
  <c r="BQ31"/>
  <c r="BP31"/>
  <c r="BO31"/>
  <c r="BN31"/>
  <c r="BM31"/>
  <c r="BR30"/>
  <c r="BQ30"/>
  <c r="BP30"/>
  <c r="BO30"/>
  <c r="BN30"/>
  <c r="BM30"/>
  <c r="BR29"/>
  <c r="BQ29"/>
  <c r="BP29"/>
  <c r="BO29"/>
  <c r="BN29"/>
  <c r="BM29"/>
  <c r="BR28"/>
  <c r="BQ28"/>
  <c r="BP28"/>
  <c r="BO28"/>
  <c r="BN28"/>
  <c r="BM28"/>
  <c r="BR27"/>
  <c r="BQ27"/>
  <c r="BP27"/>
  <c r="BO27"/>
  <c r="BN27"/>
  <c r="BM27"/>
  <c r="BR26"/>
  <c r="BQ26"/>
  <c r="BP26"/>
  <c r="BO26"/>
  <c r="BN26"/>
  <c r="BM26"/>
  <c r="BR25"/>
  <c r="BQ25"/>
  <c r="BP25"/>
  <c r="BO25"/>
  <c r="BN25"/>
  <c r="BM25"/>
  <c r="BR24"/>
  <c r="BQ24"/>
  <c r="BP24"/>
  <c r="BO24"/>
  <c r="BN24"/>
  <c r="BM24"/>
  <c r="BR23"/>
  <c r="BQ23"/>
  <c r="BP23"/>
  <c r="BO23"/>
  <c r="BN23"/>
  <c r="BM23"/>
  <c r="BR22"/>
  <c r="BQ22"/>
  <c r="BP22"/>
  <c r="BO22"/>
  <c r="BN22"/>
  <c r="BM22"/>
  <c r="BR21"/>
  <c r="BQ21"/>
  <c r="BP21"/>
  <c r="BO21"/>
  <c r="BN21"/>
  <c r="BM21"/>
  <c r="BR20"/>
  <c r="BQ20"/>
  <c r="BP20"/>
  <c r="BO20"/>
  <c r="BN20"/>
  <c r="BM20"/>
  <c r="BR19"/>
  <c r="BQ19"/>
  <c r="BP19"/>
  <c r="BO19"/>
  <c r="BN19"/>
  <c r="BM19"/>
  <c r="BR18"/>
  <c r="BQ18"/>
  <c r="BP18"/>
  <c r="BO18"/>
  <c r="BN18"/>
  <c r="BM18"/>
  <c r="BR17"/>
  <c r="BQ17"/>
  <c r="BP17"/>
  <c r="BO17"/>
  <c r="BN17"/>
  <c r="BM17"/>
  <c r="BR16"/>
  <c r="BQ16"/>
  <c r="BP16"/>
  <c r="BO16"/>
  <c r="BN16"/>
  <c r="BM16"/>
  <c r="BR15"/>
  <c r="BQ15"/>
  <c r="BP15"/>
  <c r="BO15"/>
  <c r="BN15"/>
  <c r="BM15"/>
  <c r="BK14"/>
  <c r="BJ14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G14"/>
  <c r="AG13" s="1"/>
  <c r="AF14"/>
  <c r="AE14"/>
  <c r="AD14"/>
  <c r="AC14"/>
  <c r="AB14"/>
  <c r="AA14"/>
  <c r="Z14"/>
  <c r="Y14"/>
  <c r="X14"/>
  <c r="W14"/>
  <c r="V14"/>
  <c r="U14"/>
  <c r="T14"/>
  <c r="S14"/>
  <c r="R14"/>
  <c r="Q14"/>
  <c r="O14"/>
  <c r="BR14" s="1"/>
  <c r="N14"/>
  <c r="M14"/>
  <c r="L14"/>
  <c r="K14"/>
  <c r="J14"/>
  <c r="I14"/>
  <c r="H14"/>
  <c r="G14"/>
  <c r="F14"/>
  <c r="E14"/>
  <c r="D14"/>
  <c r="C14"/>
  <c r="BQ14" s="1"/>
  <c r="BK13"/>
  <c r="BJ13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BP13" s="1"/>
  <c r="AF13"/>
  <c r="AE13"/>
  <c r="AD13"/>
  <c r="AC13"/>
  <c r="AB13"/>
  <c r="AA13"/>
  <c r="Z13"/>
  <c r="Y13"/>
  <c r="X13"/>
  <c r="W13"/>
  <c r="BN13" s="1"/>
  <c r="V13"/>
  <c r="U13"/>
  <c r="T13"/>
  <c r="S13"/>
  <c r="R13"/>
  <c r="Q13"/>
  <c r="O13"/>
  <c r="BR13" s="1"/>
  <c r="N13"/>
  <c r="M13"/>
  <c r="L13"/>
  <c r="K13"/>
  <c r="J13"/>
  <c r="I13"/>
  <c r="H13"/>
  <c r="G13"/>
  <c r="F13"/>
  <c r="E13"/>
  <c r="D13"/>
  <c r="C13"/>
  <c r="BQ13" s="1"/>
  <c r="BR12"/>
  <c r="BQ12"/>
  <c r="BP12"/>
  <c r="BO12"/>
  <c r="BN12"/>
  <c r="BM12"/>
  <c r="BR11"/>
  <c r="BQ11"/>
  <c r="BP11"/>
  <c r="BO11"/>
  <c r="BN11"/>
  <c r="BM11"/>
  <c r="BR10"/>
  <c r="BQ10"/>
  <c r="BP10"/>
  <c r="BO10"/>
  <c r="BN10"/>
  <c r="BM10"/>
  <c r="BR9"/>
  <c r="BQ9"/>
  <c r="BP9"/>
  <c r="BO9"/>
  <c r="BN9"/>
  <c r="BM9"/>
  <c r="BK8"/>
  <c r="BJ8"/>
  <c r="BI8"/>
  <c r="BH8"/>
  <c r="BG8"/>
  <c r="BF8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F8"/>
  <c r="AE8"/>
  <c r="AD8"/>
  <c r="AC8"/>
  <c r="AB8"/>
  <c r="AA8"/>
  <c r="Z8"/>
  <c r="Y8"/>
  <c r="X8"/>
  <c r="W8"/>
  <c r="V8"/>
  <c r="U8"/>
  <c r="T8"/>
  <c r="S8"/>
  <c r="R8"/>
  <c r="Q8"/>
  <c r="O8"/>
  <c r="BR8" s="1"/>
  <c r="N8"/>
  <c r="M8"/>
  <c r="L8"/>
  <c r="K8"/>
  <c r="J8"/>
  <c r="I8"/>
  <c r="H8"/>
  <c r="G8"/>
  <c r="F8"/>
  <c r="E8"/>
  <c r="D8"/>
  <c r="C8"/>
  <c r="O13" i="24" l="1"/>
  <c r="W13"/>
  <c r="AK13"/>
  <c r="BQ8" i="23"/>
  <c r="BN8"/>
  <c r="BP8"/>
  <c r="BN14"/>
  <c r="BP14"/>
  <c r="C13" i="24"/>
  <c r="BM14"/>
  <c r="BO14"/>
  <c r="BM13" i="23"/>
  <c r="BO13"/>
  <c r="BM8"/>
  <c r="BO8"/>
  <c r="BM14"/>
  <c r="BO14"/>
  <c r="BP13" i="24" l="1"/>
  <c r="AK8"/>
  <c r="BP8" s="1"/>
  <c r="BR13"/>
  <c r="O8"/>
  <c r="BR8" s="1"/>
  <c r="BN13"/>
  <c r="W8"/>
  <c r="BN8" s="1"/>
  <c r="BQ13"/>
  <c r="BO13"/>
  <c r="BM13"/>
  <c r="C8"/>
  <c r="BQ8" l="1"/>
  <c r="BO8"/>
  <c r="BM8"/>
  <c r="BR51" i="22" l="1"/>
  <c r="BQ51"/>
  <c r="BP51"/>
  <c r="BO51"/>
  <c r="BN51"/>
  <c r="BM51"/>
  <c r="BR50"/>
  <c r="BQ50"/>
  <c r="BP50"/>
  <c r="BO50"/>
  <c r="BN50"/>
  <c r="BM50"/>
  <c r="BR49"/>
  <c r="BQ49"/>
  <c r="BP49"/>
  <c r="BO49"/>
  <c r="BN49"/>
  <c r="BM49"/>
  <c r="BR48"/>
  <c r="BQ48"/>
  <c r="BP48"/>
  <c r="BO48"/>
  <c r="BN48"/>
  <c r="BM48"/>
  <c r="BR47"/>
  <c r="BQ47"/>
  <c r="BP47"/>
  <c r="BO47"/>
  <c r="BN47"/>
  <c r="BM47"/>
  <c r="BR46"/>
  <c r="BQ46"/>
  <c r="BP46"/>
  <c r="BO46"/>
  <c r="BN46"/>
  <c r="BM46"/>
  <c r="BR45"/>
  <c r="BQ45"/>
  <c r="BP45"/>
  <c r="BO45"/>
  <c r="BN45"/>
  <c r="BM45"/>
  <c r="BR44"/>
  <c r="BQ44"/>
  <c r="BP44"/>
  <c r="BO44"/>
  <c r="BN44"/>
  <c r="BM44"/>
  <c r="BR43"/>
  <c r="BQ43"/>
  <c r="BP43"/>
  <c r="BO43"/>
  <c r="BN43"/>
  <c r="BM43"/>
  <c r="BR42"/>
  <c r="BQ42"/>
  <c r="BP42"/>
  <c r="BO42"/>
  <c r="BN42"/>
  <c r="BM42"/>
  <c r="BR41"/>
  <c r="BQ41"/>
  <c r="BP41"/>
  <c r="BO41"/>
  <c r="BN41"/>
  <c r="BM41"/>
  <c r="BR40"/>
  <c r="BQ40"/>
  <c r="BP40"/>
  <c r="BO40"/>
  <c r="BN40"/>
  <c r="BM40"/>
  <c r="BR39"/>
  <c r="BQ39"/>
  <c r="BP39"/>
  <c r="BO39"/>
  <c r="BN39"/>
  <c r="BM39"/>
  <c r="BR38"/>
  <c r="BQ38"/>
  <c r="BP38"/>
  <c r="BO38"/>
  <c r="BN38"/>
  <c r="BM38"/>
  <c r="BR37"/>
  <c r="BQ37"/>
  <c r="BP37"/>
  <c r="BO37"/>
  <c r="BN37"/>
  <c r="BM37"/>
  <c r="BR36"/>
  <c r="BQ36"/>
  <c r="BP36"/>
  <c r="BO36"/>
  <c r="BN36"/>
  <c r="BM36"/>
  <c r="BR35"/>
  <c r="BQ35"/>
  <c r="BP35"/>
  <c r="BO35"/>
  <c r="BN35"/>
  <c r="BM35"/>
  <c r="BR34"/>
  <c r="BQ34"/>
  <c r="BP34"/>
  <c r="BO34"/>
  <c r="BN34"/>
  <c r="BM34"/>
  <c r="BR33"/>
  <c r="BQ33"/>
  <c r="BP33"/>
  <c r="BO33"/>
  <c r="BN33"/>
  <c r="BM33"/>
  <c r="BR32"/>
  <c r="BQ32"/>
  <c r="BP32"/>
  <c r="BO32"/>
  <c r="BN32"/>
  <c r="BM32"/>
  <c r="BR31"/>
  <c r="BQ31"/>
  <c r="BP31"/>
  <c r="BO31"/>
  <c r="BN31"/>
  <c r="BM31"/>
  <c r="BR30"/>
  <c r="BQ30"/>
  <c r="BP30"/>
  <c r="BO30"/>
  <c r="BN30"/>
  <c r="BM30"/>
  <c r="BR29"/>
  <c r="BQ29"/>
  <c r="BP29"/>
  <c r="BO29"/>
  <c r="BN29"/>
  <c r="BM29"/>
  <c r="BR28"/>
  <c r="BQ28"/>
  <c r="BP28"/>
  <c r="BO28"/>
  <c r="BN28"/>
  <c r="BM28"/>
  <c r="BR27"/>
  <c r="BQ27"/>
  <c r="BP27"/>
  <c r="BO27"/>
  <c r="BN27"/>
  <c r="BM27"/>
  <c r="BR26"/>
  <c r="BQ26"/>
  <c r="BP26"/>
  <c r="BO26"/>
  <c r="BN26"/>
  <c r="BM26"/>
  <c r="BR25"/>
  <c r="BQ25"/>
  <c r="BP25"/>
  <c r="BO25"/>
  <c r="BN25"/>
  <c r="BM25"/>
  <c r="BR24"/>
  <c r="BQ24"/>
  <c r="BP24"/>
  <c r="BO24"/>
  <c r="BN24"/>
  <c r="BM24"/>
  <c r="BR23"/>
  <c r="BQ23"/>
  <c r="BP23"/>
  <c r="BO23"/>
  <c r="BN23"/>
  <c r="BM23"/>
  <c r="BR22"/>
  <c r="BQ22"/>
  <c r="BP22"/>
  <c r="BO22"/>
  <c r="BN22"/>
  <c r="BM22"/>
  <c r="BR21"/>
  <c r="BQ21"/>
  <c r="BP21"/>
  <c r="BO21"/>
  <c r="BN21"/>
  <c r="BM21"/>
  <c r="BR20"/>
  <c r="BQ20"/>
  <c r="BP20"/>
  <c r="BO20"/>
  <c r="BN20"/>
  <c r="BM20"/>
  <c r="BR19"/>
  <c r="BQ19"/>
  <c r="BP19"/>
  <c r="BO19"/>
  <c r="BN19"/>
  <c r="BM19"/>
  <c r="BR18"/>
  <c r="BQ18"/>
  <c r="BP18"/>
  <c r="BO18"/>
  <c r="BN18"/>
  <c r="BM18"/>
  <c r="BR17"/>
  <c r="BQ17"/>
  <c r="BP17"/>
  <c r="BO17"/>
  <c r="BN17"/>
  <c r="BM17"/>
  <c r="BR16"/>
  <c r="BQ16"/>
  <c r="BP16"/>
  <c r="BO16"/>
  <c r="BN16"/>
  <c r="BM16"/>
  <c r="BR15"/>
  <c r="BQ15"/>
  <c r="BP15"/>
  <c r="BO15"/>
  <c r="BN15"/>
  <c r="BM15"/>
  <c r="BK14"/>
  <c r="BJ14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G14"/>
  <c r="AF14"/>
  <c r="AE14"/>
  <c r="AD14"/>
  <c r="AC14"/>
  <c r="AB14"/>
  <c r="AA14"/>
  <c r="Z14"/>
  <c r="Y14"/>
  <c r="X14"/>
  <c r="W14"/>
  <c r="V14"/>
  <c r="U14"/>
  <c r="T14"/>
  <c r="S14"/>
  <c r="R14"/>
  <c r="Q14"/>
  <c r="O14"/>
  <c r="BR14" s="1"/>
  <c r="N14"/>
  <c r="N13" s="1"/>
  <c r="N8" s="1"/>
  <c r="M14"/>
  <c r="L14"/>
  <c r="L13" s="1"/>
  <c r="L8" s="1"/>
  <c r="K14"/>
  <c r="J14"/>
  <c r="J13" s="1"/>
  <c r="J8" s="1"/>
  <c r="I14"/>
  <c r="H14"/>
  <c r="H13" s="1"/>
  <c r="H8" s="1"/>
  <c r="G14"/>
  <c r="F14"/>
  <c r="F13" s="1"/>
  <c r="F8" s="1"/>
  <c r="E14"/>
  <c r="D14"/>
  <c r="D13" s="1"/>
  <c r="D8" s="1"/>
  <c r="C14"/>
  <c r="BQ14" s="1"/>
  <c r="BK13"/>
  <c r="BJ13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G13"/>
  <c r="AF13"/>
  <c r="AE13"/>
  <c r="AD13"/>
  <c r="AC13"/>
  <c r="AB13"/>
  <c r="AA13"/>
  <c r="Z13"/>
  <c r="Y13"/>
  <c r="X13"/>
  <c r="W13"/>
  <c r="V13"/>
  <c r="U13"/>
  <c r="T13"/>
  <c r="S13"/>
  <c r="R13"/>
  <c r="Q13"/>
  <c r="O13"/>
  <c r="BR13" s="1"/>
  <c r="M13"/>
  <c r="M8" s="1"/>
  <c r="K13"/>
  <c r="K8" s="1"/>
  <c r="I13"/>
  <c r="I8" s="1"/>
  <c r="G13"/>
  <c r="G8" s="1"/>
  <c r="E13"/>
  <c r="E8" s="1"/>
  <c r="C13"/>
  <c r="BQ13" s="1"/>
  <c r="BR12"/>
  <c r="BQ12"/>
  <c r="BP12"/>
  <c r="BO12"/>
  <c r="BN12"/>
  <c r="BM12"/>
  <c r="BR11"/>
  <c r="BQ11"/>
  <c r="BP11"/>
  <c r="BO11"/>
  <c r="BN11"/>
  <c r="BM11"/>
  <c r="BR10"/>
  <c r="BQ10"/>
  <c r="BP10"/>
  <c r="BO10"/>
  <c r="BN10"/>
  <c r="BM10"/>
  <c r="BR9"/>
  <c r="BQ9"/>
  <c r="BP9"/>
  <c r="BO9"/>
  <c r="BN9"/>
  <c r="BM9"/>
  <c r="BK8"/>
  <c r="BJ8"/>
  <c r="BI8"/>
  <c r="BH8"/>
  <c r="BG8"/>
  <c r="BF8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G8"/>
  <c r="AF8"/>
  <c r="AE8"/>
  <c r="AD8"/>
  <c r="AC8"/>
  <c r="AB8"/>
  <c r="AA8"/>
  <c r="Z8"/>
  <c r="Y8"/>
  <c r="X8"/>
  <c r="W8"/>
  <c r="V8"/>
  <c r="U8"/>
  <c r="T8"/>
  <c r="S8"/>
  <c r="R8"/>
  <c r="Q8"/>
  <c r="BR51" i="21"/>
  <c r="BQ51"/>
  <c r="BP51"/>
  <c r="BO51"/>
  <c r="BN51"/>
  <c r="BM51"/>
  <c r="BR50"/>
  <c r="BQ50"/>
  <c r="BP50"/>
  <c r="BO50"/>
  <c r="BN50"/>
  <c r="BM50"/>
  <c r="BR49"/>
  <c r="BQ49"/>
  <c r="BP49"/>
  <c r="BO49"/>
  <c r="BN49"/>
  <c r="BM49"/>
  <c r="BR48"/>
  <c r="BQ48"/>
  <c r="BP48"/>
  <c r="BO48"/>
  <c r="BN48"/>
  <c r="BM48"/>
  <c r="BR47"/>
  <c r="BQ47"/>
  <c r="BP47"/>
  <c r="BO47"/>
  <c r="BN47"/>
  <c r="BM47"/>
  <c r="BR46"/>
  <c r="BQ46"/>
  <c r="BP46"/>
  <c r="BO46"/>
  <c r="BN46"/>
  <c r="BM46"/>
  <c r="BR45"/>
  <c r="BQ45"/>
  <c r="BP45"/>
  <c r="BO45"/>
  <c r="BN45"/>
  <c r="BM45"/>
  <c r="BR44"/>
  <c r="BQ44"/>
  <c r="BP44"/>
  <c r="BO44"/>
  <c r="BN44"/>
  <c r="BM44"/>
  <c r="BR43"/>
  <c r="BQ43"/>
  <c r="BP43"/>
  <c r="BO43"/>
  <c r="BN43"/>
  <c r="BM43"/>
  <c r="BR42"/>
  <c r="BQ42"/>
  <c r="BP42"/>
  <c r="BO42"/>
  <c r="BN42"/>
  <c r="BM42"/>
  <c r="BR41"/>
  <c r="BQ41"/>
  <c r="BP41"/>
  <c r="BO41"/>
  <c r="BN41"/>
  <c r="BM41"/>
  <c r="BR40"/>
  <c r="BQ40"/>
  <c r="BP40"/>
  <c r="BO40"/>
  <c r="BN40"/>
  <c r="BM40"/>
  <c r="BR39"/>
  <c r="BQ39"/>
  <c r="BP39"/>
  <c r="BO39"/>
  <c r="BN39"/>
  <c r="BM39"/>
  <c r="BR38"/>
  <c r="BQ38"/>
  <c r="BP38"/>
  <c r="BO38"/>
  <c r="BN38"/>
  <c r="BM38"/>
  <c r="BR37"/>
  <c r="BQ37"/>
  <c r="BP37"/>
  <c r="BO37"/>
  <c r="BN37"/>
  <c r="BM37"/>
  <c r="BR36"/>
  <c r="BQ36"/>
  <c r="BP36"/>
  <c r="BO36"/>
  <c r="BN36"/>
  <c r="BM36"/>
  <c r="BR35"/>
  <c r="BQ35"/>
  <c r="BP35"/>
  <c r="BO35"/>
  <c r="BN35"/>
  <c r="BM35"/>
  <c r="BR34"/>
  <c r="BQ34"/>
  <c r="BP34"/>
  <c r="BO34"/>
  <c r="BN34"/>
  <c r="BM34"/>
  <c r="BR33"/>
  <c r="BQ33"/>
  <c r="BP33"/>
  <c r="BO33"/>
  <c r="BN33"/>
  <c r="BM33"/>
  <c r="BR32"/>
  <c r="BQ32"/>
  <c r="BP32"/>
  <c r="BO32"/>
  <c r="BN32"/>
  <c r="BM32"/>
  <c r="BR31"/>
  <c r="BQ31"/>
  <c r="BP31"/>
  <c r="BO31"/>
  <c r="BN31"/>
  <c r="BM31"/>
  <c r="BR30"/>
  <c r="BQ30"/>
  <c r="BP30"/>
  <c r="BO30"/>
  <c r="BN30"/>
  <c r="BM30"/>
  <c r="BR29"/>
  <c r="BQ29"/>
  <c r="BP29"/>
  <c r="BO29"/>
  <c r="BN29"/>
  <c r="BM29"/>
  <c r="BR28"/>
  <c r="BQ28"/>
  <c r="BP28"/>
  <c r="BO28"/>
  <c r="BN28"/>
  <c r="BM28"/>
  <c r="BR27"/>
  <c r="BQ27"/>
  <c r="BP27"/>
  <c r="BO27"/>
  <c r="BN27"/>
  <c r="BM27"/>
  <c r="BR26"/>
  <c r="BQ26"/>
  <c r="BP26"/>
  <c r="BO26"/>
  <c r="BN26"/>
  <c r="BM26"/>
  <c r="BR25"/>
  <c r="BQ25"/>
  <c r="BP25"/>
  <c r="BO25"/>
  <c r="BN25"/>
  <c r="BM25"/>
  <c r="BR24"/>
  <c r="BQ24"/>
  <c r="BP24"/>
  <c r="BO24"/>
  <c r="BN24"/>
  <c r="BM24"/>
  <c r="BR23"/>
  <c r="BQ23"/>
  <c r="BP23"/>
  <c r="BO23"/>
  <c r="BN23"/>
  <c r="BM23"/>
  <c r="BR22"/>
  <c r="BQ22"/>
  <c r="BP22"/>
  <c r="BO22"/>
  <c r="BN22"/>
  <c r="BM22"/>
  <c r="BR21"/>
  <c r="BQ21"/>
  <c r="BP21"/>
  <c r="BO21"/>
  <c r="BN21"/>
  <c r="BM21"/>
  <c r="BR20"/>
  <c r="BQ20"/>
  <c r="BP20"/>
  <c r="BO20"/>
  <c r="BN20"/>
  <c r="BM20"/>
  <c r="BR19"/>
  <c r="BQ19"/>
  <c r="BP19"/>
  <c r="BO19"/>
  <c r="BN19"/>
  <c r="BM19"/>
  <c r="BR18"/>
  <c r="BQ18"/>
  <c r="BP18"/>
  <c r="BO18"/>
  <c r="BN18"/>
  <c r="BM18"/>
  <c r="BR17"/>
  <c r="BQ17"/>
  <c r="BP17"/>
  <c r="BO17"/>
  <c r="BN17"/>
  <c r="BM17"/>
  <c r="BR16"/>
  <c r="BQ16"/>
  <c r="BP16"/>
  <c r="BO16"/>
  <c r="BN16"/>
  <c r="BM16"/>
  <c r="BR15"/>
  <c r="BQ15"/>
  <c r="BP15"/>
  <c r="BO15"/>
  <c r="BN15"/>
  <c r="BM15"/>
  <c r="BK14"/>
  <c r="BJ14"/>
  <c r="BJ13" s="1"/>
  <c r="BJ8" s="1"/>
  <c r="BI14"/>
  <c r="BH14"/>
  <c r="BH13" s="1"/>
  <c r="BH8" s="1"/>
  <c r="BG14"/>
  <c r="BF14"/>
  <c r="BF13" s="1"/>
  <c r="BF8" s="1"/>
  <c r="BE14"/>
  <c r="BD14"/>
  <c r="BD13" s="1"/>
  <c r="BD8" s="1"/>
  <c r="BC14"/>
  <c r="BB14"/>
  <c r="BB13" s="1"/>
  <c r="BB8" s="1"/>
  <c r="BA14"/>
  <c r="AZ14"/>
  <c r="AZ13" s="1"/>
  <c r="AZ8" s="1"/>
  <c r="AY14"/>
  <c r="AX14"/>
  <c r="AX13" s="1"/>
  <c r="AX8" s="1"/>
  <c r="AW14"/>
  <c r="AV14"/>
  <c r="AV13" s="1"/>
  <c r="AV8" s="1"/>
  <c r="AU14"/>
  <c r="AT14"/>
  <c r="AT13" s="1"/>
  <c r="AT8" s="1"/>
  <c r="AS14"/>
  <c r="AR14"/>
  <c r="AQ14"/>
  <c r="AP14"/>
  <c r="AP13" s="1"/>
  <c r="AP8" s="1"/>
  <c r="AO14"/>
  <c r="AN14"/>
  <c r="AN13" s="1"/>
  <c r="AN8" s="1"/>
  <c r="AM14"/>
  <c r="AM13" s="1"/>
  <c r="AM8" s="1"/>
  <c r="AL14"/>
  <c r="AL13" s="1"/>
  <c r="AL8" s="1"/>
  <c r="AK14"/>
  <c r="AG14"/>
  <c r="AF14"/>
  <c r="AF13" s="1"/>
  <c r="AF8" s="1"/>
  <c r="AE14"/>
  <c r="AD14"/>
  <c r="BO14" s="1"/>
  <c r="AC14"/>
  <c r="AB14"/>
  <c r="AB13" s="1"/>
  <c r="AB8" s="1"/>
  <c r="AA14"/>
  <c r="Z14"/>
  <c r="Z13" s="1"/>
  <c r="Z8" s="1"/>
  <c r="Y14"/>
  <c r="X14"/>
  <c r="X13" s="1"/>
  <c r="X8" s="1"/>
  <c r="W14"/>
  <c r="V14"/>
  <c r="V13" s="1"/>
  <c r="V8" s="1"/>
  <c r="U14"/>
  <c r="T14"/>
  <c r="T13" s="1"/>
  <c r="T8" s="1"/>
  <c r="S14"/>
  <c r="R14"/>
  <c r="BM14" s="1"/>
  <c r="Q14"/>
  <c r="O14"/>
  <c r="BR14" s="1"/>
  <c r="N14"/>
  <c r="N13" s="1"/>
  <c r="N8" s="1"/>
  <c r="M14"/>
  <c r="L14"/>
  <c r="L13" s="1"/>
  <c r="L8" s="1"/>
  <c r="K14"/>
  <c r="J14"/>
  <c r="J13" s="1"/>
  <c r="J8" s="1"/>
  <c r="I14"/>
  <c r="H14"/>
  <c r="H13" s="1"/>
  <c r="H8" s="1"/>
  <c r="G14"/>
  <c r="F14"/>
  <c r="F13" s="1"/>
  <c r="F8" s="1"/>
  <c r="E14"/>
  <c r="D14"/>
  <c r="D13" s="1"/>
  <c r="D8" s="1"/>
  <c r="C14"/>
  <c r="BK13"/>
  <c r="BK8" s="1"/>
  <c r="BI13"/>
  <c r="BI8" s="1"/>
  <c r="BG13"/>
  <c r="BG8" s="1"/>
  <c r="BE13"/>
  <c r="BE8" s="1"/>
  <c r="BC13"/>
  <c r="BC8" s="1"/>
  <c r="BA13"/>
  <c r="BA8" s="1"/>
  <c r="AY13"/>
  <c r="AY8" s="1"/>
  <c r="AW13"/>
  <c r="AW8" s="1"/>
  <c r="AU13"/>
  <c r="AU8" s="1"/>
  <c r="AS13"/>
  <c r="AS8" s="1"/>
  <c r="AQ13"/>
  <c r="AQ8" s="1"/>
  <c r="AO13"/>
  <c r="AO8" s="1"/>
  <c r="AK13"/>
  <c r="AG13"/>
  <c r="AE13"/>
  <c r="AE8" s="1"/>
  <c r="AC13"/>
  <c r="AC8" s="1"/>
  <c r="AA13"/>
  <c r="AA8" s="1"/>
  <c r="Y13"/>
  <c r="Y8" s="1"/>
  <c r="W13"/>
  <c r="BN13" s="1"/>
  <c r="U13"/>
  <c r="U8" s="1"/>
  <c r="S13"/>
  <c r="S8" s="1"/>
  <c r="Q13"/>
  <c r="Q8" s="1"/>
  <c r="O13"/>
  <c r="BR13" s="1"/>
  <c r="M13"/>
  <c r="M8" s="1"/>
  <c r="K13"/>
  <c r="K8" s="1"/>
  <c r="I13"/>
  <c r="I8" s="1"/>
  <c r="G13"/>
  <c r="G8" s="1"/>
  <c r="E13"/>
  <c r="E8" s="1"/>
  <c r="C13"/>
  <c r="BR12"/>
  <c r="BQ12"/>
  <c r="BP12"/>
  <c r="BO12"/>
  <c r="BN12"/>
  <c r="BM12"/>
  <c r="BR11"/>
  <c r="BQ11"/>
  <c r="BP11"/>
  <c r="BO11"/>
  <c r="BN11"/>
  <c r="BM11"/>
  <c r="BR10"/>
  <c r="BQ10"/>
  <c r="BP10"/>
  <c r="BO10"/>
  <c r="BN10"/>
  <c r="BM10"/>
  <c r="BR9"/>
  <c r="BQ9"/>
  <c r="BP9"/>
  <c r="BO9"/>
  <c r="BN9"/>
  <c r="BM9"/>
  <c r="BR51" i="20"/>
  <c r="BQ51"/>
  <c r="BP51"/>
  <c r="BO51"/>
  <c r="BN51"/>
  <c r="BM51"/>
  <c r="BR50"/>
  <c r="BQ50"/>
  <c r="BP50"/>
  <c r="BO50"/>
  <c r="BN50"/>
  <c r="BM50"/>
  <c r="BR49"/>
  <c r="BQ49"/>
  <c r="BP49"/>
  <c r="BO49"/>
  <c r="BN49"/>
  <c r="BM49"/>
  <c r="BR48"/>
  <c r="BQ48"/>
  <c r="BP48"/>
  <c r="BO48"/>
  <c r="BN48"/>
  <c r="BM48"/>
  <c r="BR47"/>
  <c r="BQ47"/>
  <c r="BP47"/>
  <c r="BO47"/>
  <c r="BN47"/>
  <c r="BM47"/>
  <c r="BR46"/>
  <c r="BQ46"/>
  <c r="BP46"/>
  <c r="BO46"/>
  <c r="BN46"/>
  <c r="BM46"/>
  <c r="BR45"/>
  <c r="BQ45"/>
  <c r="BP45"/>
  <c r="BO45"/>
  <c r="BN45"/>
  <c r="BM45"/>
  <c r="BR44"/>
  <c r="BQ44"/>
  <c r="BP44"/>
  <c r="BO44"/>
  <c r="BN44"/>
  <c r="BM44"/>
  <c r="BR43"/>
  <c r="BQ43"/>
  <c r="BP43"/>
  <c r="BO43"/>
  <c r="BN43"/>
  <c r="BM43"/>
  <c r="BR42"/>
  <c r="BQ42"/>
  <c r="BP42"/>
  <c r="BO42"/>
  <c r="BN42"/>
  <c r="BM42"/>
  <c r="BR41"/>
  <c r="BQ41"/>
  <c r="BP41"/>
  <c r="BO41"/>
  <c r="BN41"/>
  <c r="BM41"/>
  <c r="BR40"/>
  <c r="BQ40"/>
  <c r="BP40"/>
  <c r="BO40"/>
  <c r="BN40"/>
  <c r="BM40"/>
  <c r="BR39"/>
  <c r="BQ39"/>
  <c r="BP39"/>
  <c r="BO39"/>
  <c r="BN39"/>
  <c r="BM39"/>
  <c r="BR38"/>
  <c r="BQ38"/>
  <c r="BP38"/>
  <c r="BO38"/>
  <c r="BN38"/>
  <c r="BM38"/>
  <c r="BR37"/>
  <c r="BQ37"/>
  <c r="BP37"/>
  <c r="BO37"/>
  <c r="BN37"/>
  <c r="BM37"/>
  <c r="BR36"/>
  <c r="BQ36"/>
  <c r="BP36"/>
  <c r="BO36"/>
  <c r="BN36"/>
  <c r="BM36"/>
  <c r="BR35"/>
  <c r="BQ35"/>
  <c r="BP35"/>
  <c r="BO35"/>
  <c r="BN35"/>
  <c r="BM35"/>
  <c r="BR34"/>
  <c r="BQ34"/>
  <c r="BP34"/>
  <c r="BO34"/>
  <c r="BN34"/>
  <c r="BM34"/>
  <c r="BR33"/>
  <c r="BQ33"/>
  <c r="BP33"/>
  <c r="BO33"/>
  <c r="BN33"/>
  <c r="BM33"/>
  <c r="BR32"/>
  <c r="BQ32"/>
  <c r="BP32"/>
  <c r="BO32"/>
  <c r="BN32"/>
  <c r="BM32"/>
  <c r="BR31"/>
  <c r="BQ31"/>
  <c r="BP31"/>
  <c r="BO31"/>
  <c r="BN31"/>
  <c r="BM31"/>
  <c r="BR30"/>
  <c r="BQ30"/>
  <c r="BP30"/>
  <c r="BO30"/>
  <c r="BN30"/>
  <c r="BM30"/>
  <c r="BR29"/>
  <c r="BQ29"/>
  <c r="BP29"/>
  <c r="BO29"/>
  <c r="BN29"/>
  <c r="BM29"/>
  <c r="BR28"/>
  <c r="BQ28"/>
  <c r="BP28"/>
  <c r="BO28"/>
  <c r="BN28"/>
  <c r="BM28"/>
  <c r="BR27"/>
  <c r="BQ27"/>
  <c r="BP27"/>
  <c r="BO27"/>
  <c r="BN27"/>
  <c r="BM27"/>
  <c r="BR26"/>
  <c r="BQ26"/>
  <c r="BP26"/>
  <c r="BO26"/>
  <c r="BN26"/>
  <c r="BM26"/>
  <c r="BR25"/>
  <c r="BQ25"/>
  <c r="BP25"/>
  <c r="BO25"/>
  <c r="BN25"/>
  <c r="BM25"/>
  <c r="BR24"/>
  <c r="BQ24"/>
  <c r="BP24"/>
  <c r="BO24"/>
  <c r="BN24"/>
  <c r="BM24"/>
  <c r="BR23"/>
  <c r="BQ23"/>
  <c r="BP23"/>
  <c r="BO23"/>
  <c r="BN23"/>
  <c r="BM23"/>
  <c r="BR22"/>
  <c r="BQ22"/>
  <c r="BP22"/>
  <c r="BO22"/>
  <c r="BN22"/>
  <c r="BM22"/>
  <c r="BR21"/>
  <c r="BQ21"/>
  <c r="BP21"/>
  <c r="BO21"/>
  <c r="BN21"/>
  <c r="BM21"/>
  <c r="BR20"/>
  <c r="BQ20"/>
  <c r="BP20"/>
  <c r="BO20"/>
  <c r="BN20"/>
  <c r="BM20"/>
  <c r="BR19"/>
  <c r="BQ19"/>
  <c r="BP19"/>
  <c r="BO19"/>
  <c r="BN19"/>
  <c r="BM19"/>
  <c r="BR18"/>
  <c r="BQ18"/>
  <c r="BP18"/>
  <c r="BO18"/>
  <c r="BN18"/>
  <c r="BM18"/>
  <c r="BR17"/>
  <c r="BQ17"/>
  <c r="BP17"/>
  <c r="BO17"/>
  <c r="BN17"/>
  <c r="BM17"/>
  <c r="BR16"/>
  <c r="BQ16"/>
  <c r="BP16"/>
  <c r="BO16"/>
  <c r="BN16"/>
  <c r="BM16"/>
  <c r="BR15"/>
  <c r="BQ15"/>
  <c r="BP15"/>
  <c r="BO15"/>
  <c r="BN15"/>
  <c r="BM15"/>
  <c r="BK14"/>
  <c r="BJ14"/>
  <c r="BJ13" s="1"/>
  <c r="BJ8" s="1"/>
  <c r="BI14"/>
  <c r="BH14"/>
  <c r="BH13" s="1"/>
  <c r="BH8" s="1"/>
  <c r="BG14"/>
  <c r="BF14"/>
  <c r="BF13" s="1"/>
  <c r="BF8" s="1"/>
  <c r="BE14"/>
  <c r="BD14"/>
  <c r="BD13" s="1"/>
  <c r="BD8" s="1"/>
  <c r="BC14"/>
  <c r="BB14"/>
  <c r="BB13" s="1"/>
  <c r="BB8" s="1"/>
  <c r="BA14"/>
  <c r="AZ14"/>
  <c r="AZ13" s="1"/>
  <c r="AZ8" s="1"/>
  <c r="AY14"/>
  <c r="AX14"/>
  <c r="AX13" s="1"/>
  <c r="AX8" s="1"/>
  <c r="AW14"/>
  <c r="AV14"/>
  <c r="AV13" s="1"/>
  <c r="AV8" s="1"/>
  <c r="AU14"/>
  <c r="AT14"/>
  <c r="AT13" s="1"/>
  <c r="AT8" s="1"/>
  <c r="AS14"/>
  <c r="AR14"/>
  <c r="AR13" s="1"/>
  <c r="AR8" s="1"/>
  <c r="AQ14"/>
  <c r="AP14"/>
  <c r="AP13" s="1"/>
  <c r="AP8" s="1"/>
  <c r="AO14"/>
  <c r="AN14"/>
  <c r="AN13" s="1"/>
  <c r="AN8" s="1"/>
  <c r="AM14"/>
  <c r="AL14"/>
  <c r="AL13" s="1"/>
  <c r="AL8" s="1"/>
  <c r="AK14"/>
  <c r="AG14"/>
  <c r="AF14"/>
  <c r="AF13" s="1"/>
  <c r="AF8" s="1"/>
  <c r="AE14"/>
  <c r="AD14"/>
  <c r="AD13" s="1"/>
  <c r="AD8" s="1"/>
  <c r="AC14"/>
  <c r="AB14"/>
  <c r="AB13" s="1"/>
  <c r="AB8" s="1"/>
  <c r="AA14"/>
  <c r="Z14"/>
  <c r="Z13" s="1"/>
  <c r="Z8" s="1"/>
  <c r="Y14"/>
  <c r="X14"/>
  <c r="X13" s="1"/>
  <c r="X8" s="1"/>
  <c r="W14"/>
  <c r="V14"/>
  <c r="V13" s="1"/>
  <c r="V8" s="1"/>
  <c r="U14"/>
  <c r="T14"/>
  <c r="T13" s="1"/>
  <c r="T8" s="1"/>
  <c r="S14"/>
  <c r="R14"/>
  <c r="R13" s="1"/>
  <c r="R8" s="1"/>
  <c r="Q14"/>
  <c r="O14"/>
  <c r="BR14" s="1"/>
  <c r="N14"/>
  <c r="N13" s="1"/>
  <c r="N8" s="1"/>
  <c r="M14"/>
  <c r="L14"/>
  <c r="L13" s="1"/>
  <c r="L8" s="1"/>
  <c r="K14"/>
  <c r="J14"/>
  <c r="J13" s="1"/>
  <c r="J8" s="1"/>
  <c r="I14"/>
  <c r="H14"/>
  <c r="H13" s="1"/>
  <c r="H8" s="1"/>
  <c r="G14"/>
  <c r="F14"/>
  <c r="F13" s="1"/>
  <c r="F8" s="1"/>
  <c r="E14"/>
  <c r="D14"/>
  <c r="D13" s="1"/>
  <c r="D8" s="1"/>
  <c r="C14"/>
  <c r="BK13"/>
  <c r="BK8" s="1"/>
  <c r="BI13"/>
  <c r="BI8" s="1"/>
  <c r="BG13"/>
  <c r="BG8" s="1"/>
  <c r="BE13"/>
  <c r="BE8" s="1"/>
  <c r="BC13"/>
  <c r="BC8" s="1"/>
  <c r="BA13"/>
  <c r="BA8" s="1"/>
  <c r="AY13"/>
  <c r="AY8" s="1"/>
  <c r="AW13"/>
  <c r="AW8" s="1"/>
  <c r="AU13"/>
  <c r="AU8" s="1"/>
  <c r="AS13"/>
  <c r="AS8" s="1"/>
  <c r="AQ13"/>
  <c r="AQ8" s="1"/>
  <c r="AO13"/>
  <c r="AO8" s="1"/>
  <c r="AM13"/>
  <c r="AM8" s="1"/>
  <c r="AK13"/>
  <c r="AK8" s="1"/>
  <c r="AG13"/>
  <c r="AG8" s="1"/>
  <c r="AE13"/>
  <c r="AE8" s="1"/>
  <c r="AC13"/>
  <c r="AC8" s="1"/>
  <c r="AA13"/>
  <c r="AA8" s="1"/>
  <c r="Y13"/>
  <c r="Y8" s="1"/>
  <c r="W13"/>
  <c r="W8" s="1"/>
  <c r="U13"/>
  <c r="U8" s="1"/>
  <c r="S13"/>
  <c r="S8" s="1"/>
  <c r="Q13"/>
  <c r="Q8" s="1"/>
  <c r="O13"/>
  <c r="BR13" s="1"/>
  <c r="M13"/>
  <c r="M8" s="1"/>
  <c r="K13"/>
  <c r="K8" s="1"/>
  <c r="I13"/>
  <c r="I8" s="1"/>
  <c r="G13"/>
  <c r="G8" s="1"/>
  <c r="E13"/>
  <c r="E8" s="1"/>
  <c r="C13"/>
  <c r="BR12"/>
  <c r="BQ12"/>
  <c r="BP12"/>
  <c r="BO12"/>
  <c r="BN12"/>
  <c r="BM12"/>
  <c r="BR11"/>
  <c r="BQ11"/>
  <c r="BP11"/>
  <c r="BO11"/>
  <c r="BN11"/>
  <c r="BM11"/>
  <c r="BR10"/>
  <c r="BQ10"/>
  <c r="BP10"/>
  <c r="BO10"/>
  <c r="BN10"/>
  <c r="BM10"/>
  <c r="BR9"/>
  <c r="BQ9"/>
  <c r="BP9"/>
  <c r="BO9"/>
  <c r="BN9"/>
  <c r="BM9"/>
  <c r="BR51" i="19"/>
  <c r="BQ51"/>
  <c r="BP51"/>
  <c r="BO51"/>
  <c r="BN51"/>
  <c r="BM51"/>
  <c r="BR50"/>
  <c r="BQ50"/>
  <c r="BP50"/>
  <c r="BO50"/>
  <c r="BN50"/>
  <c r="BM50"/>
  <c r="BR49"/>
  <c r="BQ49"/>
  <c r="BP49"/>
  <c r="BO49"/>
  <c r="BN49"/>
  <c r="BM49"/>
  <c r="BR48"/>
  <c r="BQ48"/>
  <c r="BP48"/>
  <c r="BO48"/>
  <c r="BN48"/>
  <c r="BM48"/>
  <c r="BR47"/>
  <c r="BQ47"/>
  <c r="BP47"/>
  <c r="BO47"/>
  <c r="BN47"/>
  <c r="BM47"/>
  <c r="BR46"/>
  <c r="BQ46"/>
  <c r="BP46"/>
  <c r="BO46"/>
  <c r="BN46"/>
  <c r="BM46"/>
  <c r="BR45"/>
  <c r="BQ45"/>
  <c r="BP45"/>
  <c r="BO45"/>
  <c r="BN45"/>
  <c r="BM45"/>
  <c r="BR44"/>
  <c r="BQ44"/>
  <c r="BP44"/>
  <c r="BO44"/>
  <c r="BN44"/>
  <c r="BM44"/>
  <c r="BR43"/>
  <c r="BQ43"/>
  <c r="BP43"/>
  <c r="BO43"/>
  <c r="BN43"/>
  <c r="BM43"/>
  <c r="BR42"/>
  <c r="BQ42"/>
  <c r="BP42"/>
  <c r="BO42"/>
  <c r="BN42"/>
  <c r="BM42"/>
  <c r="BR41"/>
  <c r="BQ41"/>
  <c r="BP41"/>
  <c r="BO41"/>
  <c r="BN41"/>
  <c r="BM41"/>
  <c r="BR40"/>
  <c r="BQ40"/>
  <c r="BP40"/>
  <c r="BO40"/>
  <c r="BN40"/>
  <c r="BM40"/>
  <c r="BR39"/>
  <c r="BQ39"/>
  <c r="BP39"/>
  <c r="BO39"/>
  <c r="BN39"/>
  <c r="BM39"/>
  <c r="BR38"/>
  <c r="BQ38"/>
  <c r="BP38"/>
  <c r="BO38"/>
  <c r="BN38"/>
  <c r="BM38"/>
  <c r="BR37"/>
  <c r="BQ37"/>
  <c r="BP37"/>
  <c r="BO37"/>
  <c r="BN37"/>
  <c r="BM37"/>
  <c r="BR36"/>
  <c r="BQ36"/>
  <c r="BP36"/>
  <c r="BO36"/>
  <c r="BN36"/>
  <c r="BM36"/>
  <c r="BR35"/>
  <c r="BQ35"/>
  <c r="BP35"/>
  <c r="BO35"/>
  <c r="BN35"/>
  <c r="BM35"/>
  <c r="BR34"/>
  <c r="BQ34"/>
  <c r="BP34"/>
  <c r="BO34"/>
  <c r="BN34"/>
  <c r="BM34"/>
  <c r="BR33"/>
  <c r="BQ33"/>
  <c r="BP33"/>
  <c r="BO33"/>
  <c r="BN33"/>
  <c r="BM33"/>
  <c r="BR32"/>
  <c r="BQ32"/>
  <c r="BP32"/>
  <c r="BO32"/>
  <c r="BN32"/>
  <c r="BM32"/>
  <c r="BR31"/>
  <c r="BQ31"/>
  <c r="BP31"/>
  <c r="BO31"/>
  <c r="BN31"/>
  <c r="BM31"/>
  <c r="BR30"/>
  <c r="BQ30"/>
  <c r="BP30"/>
  <c r="BO30"/>
  <c r="BN30"/>
  <c r="BM30"/>
  <c r="BR29"/>
  <c r="BQ29"/>
  <c r="BP29"/>
  <c r="BO29"/>
  <c r="BN29"/>
  <c r="BM29"/>
  <c r="BR28"/>
  <c r="BQ28"/>
  <c r="BP28"/>
  <c r="BO28"/>
  <c r="BN28"/>
  <c r="BM28"/>
  <c r="BR27"/>
  <c r="BQ27"/>
  <c r="BP27"/>
  <c r="BO27"/>
  <c r="BN27"/>
  <c r="BM27"/>
  <c r="BR26"/>
  <c r="BQ26"/>
  <c r="BP26"/>
  <c r="BO26"/>
  <c r="BN26"/>
  <c r="BM26"/>
  <c r="BR25"/>
  <c r="BQ25"/>
  <c r="BP25"/>
  <c r="BO25"/>
  <c r="BN25"/>
  <c r="BM25"/>
  <c r="BR24"/>
  <c r="BQ24"/>
  <c r="BP24"/>
  <c r="BO24"/>
  <c r="BN24"/>
  <c r="BM24"/>
  <c r="BR23"/>
  <c r="BQ23"/>
  <c r="BP23"/>
  <c r="BO23"/>
  <c r="BN23"/>
  <c r="BM23"/>
  <c r="BR22"/>
  <c r="BQ22"/>
  <c r="BP22"/>
  <c r="BO22"/>
  <c r="BN22"/>
  <c r="BM22"/>
  <c r="BR21"/>
  <c r="BQ21"/>
  <c r="BP21"/>
  <c r="BO21"/>
  <c r="BN21"/>
  <c r="BM21"/>
  <c r="BR20"/>
  <c r="BQ20"/>
  <c r="BP20"/>
  <c r="BO20"/>
  <c r="BN20"/>
  <c r="BM20"/>
  <c r="BR19"/>
  <c r="BQ19"/>
  <c r="BP19"/>
  <c r="BO19"/>
  <c r="BN19"/>
  <c r="BM19"/>
  <c r="BR18"/>
  <c r="BQ18"/>
  <c r="BP18"/>
  <c r="BO18"/>
  <c r="BN18"/>
  <c r="BM18"/>
  <c r="BR17"/>
  <c r="BQ17"/>
  <c r="BP17"/>
  <c r="BO17"/>
  <c r="BN17"/>
  <c r="BM17"/>
  <c r="BR16"/>
  <c r="BQ16"/>
  <c r="BP16"/>
  <c r="BO16"/>
  <c r="BN16"/>
  <c r="BM16"/>
  <c r="BR15"/>
  <c r="BQ15"/>
  <c r="BP15"/>
  <c r="BO15"/>
  <c r="BN15"/>
  <c r="BM15"/>
  <c r="BK14"/>
  <c r="BJ14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G14"/>
  <c r="AF14"/>
  <c r="AE14"/>
  <c r="AD14"/>
  <c r="AC14"/>
  <c r="AB14"/>
  <c r="AA14"/>
  <c r="Z14"/>
  <c r="Y14"/>
  <c r="X14"/>
  <c r="W14"/>
  <c r="V14"/>
  <c r="U14"/>
  <c r="T14"/>
  <c r="S14"/>
  <c r="R14"/>
  <c r="Q14"/>
  <c r="O14"/>
  <c r="BR14" s="1"/>
  <c r="N14"/>
  <c r="M14"/>
  <c r="L14"/>
  <c r="K14"/>
  <c r="J14"/>
  <c r="I14"/>
  <c r="H14"/>
  <c r="G14"/>
  <c r="F14"/>
  <c r="E14"/>
  <c r="D14"/>
  <c r="C14"/>
  <c r="BQ14" s="1"/>
  <c r="BK13"/>
  <c r="BJ13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BP13" s="1"/>
  <c r="AG13"/>
  <c r="AF13"/>
  <c r="AE13"/>
  <c r="AD13"/>
  <c r="AC13"/>
  <c r="AC8" s="1"/>
  <c r="AB13"/>
  <c r="AB8" s="1"/>
  <c r="AA13"/>
  <c r="Z13"/>
  <c r="Y13"/>
  <c r="X13"/>
  <c r="W13"/>
  <c r="V13"/>
  <c r="U13"/>
  <c r="T13"/>
  <c r="S13"/>
  <c r="R13"/>
  <c r="Q13"/>
  <c r="O13"/>
  <c r="BR13" s="1"/>
  <c r="N13"/>
  <c r="M13"/>
  <c r="L13"/>
  <c r="K13"/>
  <c r="J13"/>
  <c r="I13"/>
  <c r="H13"/>
  <c r="G13"/>
  <c r="F13"/>
  <c r="E13"/>
  <c r="D13"/>
  <c r="C13"/>
  <c r="BQ13" s="1"/>
  <c r="BR12"/>
  <c r="BQ12"/>
  <c r="BP12"/>
  <c r="BO12"/>
  <c r="BN12"/>
  <c r="BM12"/>
  <c r="BR11"/>
  <c r="BQ11"/>
  <c r="BP11"/>
  <c r="BO11"/>
  <c r="BN11"/>
  <c r="BM11"/>
  <c r="BR10"/>
  <c r="BQ10"/>
  <c r="BP10"/>
  <c r="BO10"/>
  <c r="BN10"/>
  <c r="BM10"/>
  <c r="BR9"/>
  <c r="BQ9"/>
  <c r="BP9"/>
  <c r="BO9"/>
  <c r="BN9"/>
  <c r="BM9"/>
  <c r="BK8"/>
  <c r="BJ8"/>
  <c r="BI8"/>
  <c r="BH8"/>
  <c r="BG8"/>
  <c r="BF8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G8"/>
  <c r="AF8"/>
  <c r="AE8"/>
  <c r="AD8"/>
  <c r="AA8"/>
  <c r="Z8"/>
  <c r="Y8"/>
  <c r="X8"/>
  <c r="W8"/>
  <c r="V8"/>
  <c r="U8"/>
  <c r="T8"/>
  <c r="S8"/>
  <c r="R8"/>
  <c r="Q8"/>
  <c r="O8"/>
  <c r="BR8" s="1"/>
  <c r="N8"/>
  <c r="M8"/>
  <c r="L8"/>
  <c r="K8"/>
  <c r="J8"/>
  <c r="I8"/>
  <c r="H8"/>
  <c r="G8"/>
  <c r="F8"/>
  <c r="E8"/>
  <c r="D8"/>
  <c r="C8"/>
  <c r="BK51" i="1"/>
  <c r="BJ51"/>
  <c r="BI51"/>
  <c r="BH51"/>
  <c r="BG51"/>
  <c r="BF51"/>
  <c r="BE51"/>
  <c r="BD51"/>
  <c r="BC51"/>
  <c r="BB51"/>
  <c r="BA51"/>
  <c r="AZ51"/>
  <c r="AY51"/>
  <c r="AX51"/>
  <c r="AW51"/>
  <c r="AV51"/>
  <c r="AU51"/>
  <c r="AT51"/>
  <c r="AS51"/>
  <c r="AR51"/>
  <c r="AQ51"/>
  <c r="AP51"/>
  <c r="AO51"/>
  <c r="AN51"/>
  <c r="AM51"/>
  <c r="AL51"/>
  <c r="AK51"/>
  <c r="AJ51"/>
  <c r="AI51"/>
  <c r="AH51"/>
  <c r="AG51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C51"/>
  <c r="BK50"/>
  <c r="BJ50"/>
  <c r="BI50"/>
  <c r="BH50"/>
  <c r="BG50"/>
  <c r="BF50"/>
  <c r="BE50"/>
  <c r="BD50"/>
  <c r="BC50"/>
  <c r="BB50"/>
  <c r="BA50"/>
  <c r="AZ50"/>
  <c r="AY50"/>
  <c r="AX50"/>
  <c r="AW50"/>
  <c r="AV50"/>
  <c r="AU50"/>
  <c r="AT50"/>
  <c r="AS50"/>
  <c r="AR50"/>
  <c r="AQ50"/>
  <c r="AP50"/>
  <c r="AO50"/>
  <c r="AN50"/>
  <c r="AM50"/>
  <c r="AL50"/>
  <c r="AK50"/>
  <c r="AJ50"/>
  <c r="AI50"/>
  <c r="AH50"/>
  <c r="AG50"/>
  <c r="AF50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C50"/>
  <c r="BK49"/>
  <c r="BJ49"/>
  <c r="BI49"/>
  <c r="BH49"/>
  <c r="BG49"/>
  <c r="BF49"/>
  <c r="BE49"/>
  <c r="BD49"/>
  <c r="BC49"/>
  <c r="BB49"/>
  <c r="BA49"/>
  <c r="AZ49"/>
  <c r="AY49"/>
  <c r="AX49"/>
  <c r="AW49"/>
  <c r="AV49"/>
  <c r="AU49"/>
  <c r="AT49"/>
  <c r="AS49"/>
  <c r="AR49"/>
  <c r="AQ49"/>
  <c r="AP49"/>
  <c r="AO49"/>
  <c r="AN49"/>
  <c r="AM49"/>
  <c r="AL49"/>
  <c r="AK49"/>
  <c r="AJ49"/>
  <c r="AI49"/>
  <c r="AH49"/>
  <c r="AG49"/>
  <c r="AF49"/>
  <c r="AE49"/>
  <c r="AD49"/>
  <c r="AC49"/>
  <c r="AB49"/>
  <c r="AA49"/>
  <c r="Z49"/>
  <c r="Y49"/>
  <c r="X49"/>
  <c r="W49"/>
  <c r="V49"/>
  <c r="U49"/>
  <c r="T49"/>
  <c r="S49"/>
  <c r="R49"/>
  <c r="Q49"/>
  <c r="O49"/>
  <c r="N49"/>
  <c r="M49"/>
  <c r="L49"/>
  <c r="K49"/>
  <c r="J49"/>
  <c r="I49"/>
  <c r="H49"/>
  <c r="G49"/>
  <c r="F49"/>
  <c r="E49"/>
  <c r="D49"/>
  <c r="C49"/>
  <c r="BK48"/>
  <c r="BJ48"/>
  <c r="BI48"/>
  <c r="BH48"/>
  <c r="BG48"/>
  <c r="BF48"/>
  <c r="BE48"/>
  <c r="BD48"/>
  <c r="BC48"/>
  <c r="BB48"/>
  <c r="BA48"/>
  <c r="AZ48"/>
  <c r="AY48"/>
  <c r="AX48"/>
  <c r="AW48"/>
  <c r="AV48"/>
  <c r="AU48"/>
  <c r="AT48"/>
  <c r="AS48"/>
  <c r="AR48"/>
  <c r="AQ48"/>
  <c r="AP48"/>
  <c r="AO48"/>
  <c r="AN48"/>
  <c r="AM48"/>
  <c r="AL48"/>
  <c r="AK48"/>
  <c r="AJ48"/>
  <c r="AI48"/>
  <c r="AH48"/>
  <c r="AG48"/>
  <c r="AF48"/>
  <c r="AE48"/>
  <c r="AD48"/>
  <c r="AC48"/>
  <c r="AB48"/>
  <c r="AA48"/>
  <c r="Z48"/>
  <c r="Y48"/>
  <c r="X48"/>
  <c r="W48"/>
  <c r="V48"/>
  <c r="U48"/>
  <c r="T48"/>
  <c r="S48"/>
  <c r="R48"/>
  <c r="Q48"/>
  <c r="O48"/>
  <c r="N48"/>
  <c r="M48"/>
  <c r="L48"/>
  <c r="K48"/>
  <c r="J48"/>
  <c r="I48"/>
  <c r="H48"/>
  <c r="G48"/>
  <c r="F48"/>
  <c r="E48"/>
  <c r="D48"/>
  <c r="C48"/>
  <c r="BK47"/>
  <c r="BJ47"/>
  <c r="BI47"/>
  <c r="BH47"/>
  <c r="BG47"/>
  <c r="BF47"/>
  <c r="BE47"/>
  <c r="BD47"/>
  <c r="BC47"/>
  <c r="BB47"/>
  <c r="BA47"/>
  <c r="AZ47"/>
  <c r="AY47"/>
  <c r="AX47"/>
  <c r="AW47"/>
  <c r="AV47"/>
  <c r="AU47"/>
  <c r="AT47"/>
  <c r="AS47"/>
  <c r="AR47"/>
  <c r="AQ47"/>
  <c r="AP47"/>
  <c r="AO47"/>
  <c r="AN47"/>
  <c r="AM47"/>
  <c r="AL47"/>
  <c r="AK47"/>
  <c r="AJ47"/>
  <c r="AI47"/>
  <c r="AH47"/>
  <c r="AG47"/>
  <c r="AF47"/>
  <c r="AE47"/>
  <c r="AD47"/>
  <c r="AC47"/>
  <c r="AB47"/>
  <c r="AA47"/>
  <c r="Z47"/>
  <c r="Y47"/>
  <c r="X47"/>
  <c r="W47"/>
  <c r="V47"/>
  <c r="U47"/>
  <c r="T47"/>
  <c r="S47"/>
  <c r="R47"/>
  <c r="Q47"/>
  <c r="O47"/>
  <c r="N47"/>
  <c r="M47"/>
  <c r="L47"/>
  <c r="K47"/>
  <c r="J47"/>
  <c r="I47"/>
  <c r="H47"/>
  <c r="G47"/>
  <c r="F47"/>
  <c r="E47"/>
  <c r="D47"/>
  <c r="C47"/>
  <c r="BK46"/>
  <c r="BJ46"/>
  <c r="BI46"/>
  <c r="BH46"/>
  <c r="BG46"/>
  <c r="BF46"/>
  <c r="BE46"/>
  <c r="BD46"/>
  <c r="BC46"/>
  <c r="BB46"/>
  <c r="BA46"/>
  <c r="AZ46"/>
  <c r="AY46"/>
  <c r="AX46"/>
  <c r="AW46"/>
  <c r="AV46"/>
  <c r="AU46"/>
  <c r="AT46"/>
  <c r="AS46"/>
  <c r="AR46"/>
  <c r="AQ46"/>
  <c r="AP46"/>
  <c r="AO46"/>
  <c r="AN46"/>
  <c r="AM46"/>
  <c r="AL46"/>
  <c r="AK46"/>
  <c r="AJ46"/>
  <c r="AI46"/>
  <c r="AH46"/>
  <c r="AG46"/>
  <c r="AF46"/>
  <c r="AE46"/>
  <c r="AD46"/>
  <c r="AC46"/>
  <c r="AB46"/>
  <c r="AA46"/>
  <c r="Z46"/>
  <c r="Y46"/>
  <c r="X46"/>
  <c r="W46"/>
  <c r="V46"/>
  <c r="U46"/>
  <c r="T46"/>
  <c r="S46"/>
  <c r="R46"/>
  <c r="Q46"/>
  <c r="O46"/>
  <c r="N46"/>
  <c r="M46"/>
  <c r="L46"/>
  <c r="K46"/>
  <c r="J46"/>
  <c r="I46"/>
  <c r="H46"/>
  <c r="G46"/>
  <c r="F46"/>
  <c r="E46"/>
  <c r="D46"/>
  <c r="C46"/>
  <c r="BK45"/>
  <c r="BJ45"/>
  <c r="BI45"/>
  <c r="BH45"/>
  <c r="BG45"/>
  <c r="BF45"/>
  <c r="BE45"/>
  <c r="BD45"/>
  <c r="BC45"/>
  <c r="BB45"/>
  <c r="BA45"/>
  <c r="AZ45"/>
  <c r="AY45"/>
  <c r="AX45"/>
  <c r="AW45"/>
  <c r="AV45"/>
  <c r="AU45"/>
  <c r="AT45"/>
  <c r="AS45"/>
  <c r="AR45"/>
  <c r="AQ45"/>
  <c r="AP45"/>
  <c r="AO45"/>
  <c r="AN45"/>
  <c r="AM45"/>
  <c r="AL45"/>
  <c r="AK45"/>
  <c r="AJ45"/>
  <c r="AI45"/>
  <c r="AH45"/>
  <c r="AG45"/>
  <c r="AF45"/>
  <c r="AE45"/>
  <c r="AD45"/>
  <c r="AC45"/>
  <c r="AB45"/>
  <c r="AA45"/>
  <c r="Z45"/>
  <c r="Y45"/>
  <c r="X45"/>
  <c r="W45"/>
  <c r="V45"/>
  <c r="U45"/>
  <c r="T45"/>
  <c r="S45"/>
  <c r="R45"/>
  <c r="Q45"/>
  <c r="O45"/>
  <c r="N45"/>
  <c r="M45"/>
  <c r="L45"/>
  <c r="K45"/>
  <c r="J45"/>
  <c r="I45"/>
  <c r="H45"/>
  <c r="G45"/>
  <c r="F45"/>
  <c r="E45"/>
  <c r="D45"/>
  <c r="C45"/>
  <c r="BK44"/>
  <c r="BJ44"/>
  <c r="BI44"/>
  <c r="BH44"/>
  <c r="BG44"/>
  <c r="BF44"/>
  <c r="BE44"/>
  <c r="BD44"/>
  <c r="BC44"/>
  <c r="BB44"/>
  <c r="BA44"/>
  <c r="AZ44"/>
  <c r="AY44"/>
  <c r="AX44"/>
  <c r="AW44"/>
  <c r="AV44"/>
  <c r="AU44"/>
  <c r="AT44"/>
  <c r="AS44"/>
  <c r="AR44"/>
  <c r="AQ44"/>
  <c r="AP44"/>
  <c r="AO44"/>
  <c r="AN44"/>
  <c r="AM44"/>
  <c r="AL44"/>
  <c r="AK44"/>
  <c r="AJ44"/>
  <c r="AI44"/>
  <c r="AH44"/>
  <c r="AG44"/>
  <c r="AF44"/>
  <c r="AE44"/>
  <c r="AD44"/>
  <c r="AC44"/>
  <c r="AB44"/>
  <c r="AA44"/>
  <c r="Z44"/>
  <c r="Y44"/>
  <c r="X44"/>
  <c r="W44"/>
  <c r="V44"/>
  <c r="U44"/>
  <c r="T44"/>
  <c r="S44"/>
  <c r="R44"/>
  <c r="Q44"/>
  <c r="O44"/>
  <c r="N44"/>
  <c r="M44"/>
  <c r="L44"/>
  <c r="K44"/>
  <c r="J44"/>
  <c r="I44"/>
  <c r="H44"/>
  <c r="G44"/>
  <c r="F44"/>
  <c r="E44"/>
  <c r="D44"/>
  <c r="C44"/>
  <c r="BK43"/>
  <c r="BJ43"/>
  <c r="BI43"/>
  <c r="BH43"/>
  <c r="BG43"/>
  <c r="BF43"/>
  <c r="BE43"/>
  <c r="BD43"/>
  <c r="BC43"/>
  <c r="BB43"/>
  <c r="BA43"/>
  <c r="AZ43"/>
  <c r="AY43"/>
  <c r="AX43"/>
  <c r="AW43"/>
  <c r="AV43"/>
  <c r="AU43"/>
  <c r="AT43"/>
  <c r="AS43"/>
  <c r="AR43"/>
  <c r="AQ43"/>
  <c r="AP43"/>
  <c r="AO43"/>
  <c r="AN43"/>
  <c r="AM43"/>
  <c r="AL43"/>
  <c r="AK43"/>
  <c r="AJ43"/>
  <c r="AI43"/>
  <c r="AH43"/>
  <c r="AG43"/>
  <c r="AF43"/>
  <c r="AE43"/>
  <c r="AD43"/>
  <c r="AC43"/>
  <c r="AB43"/>
  <c r="AA43"/>
  <c r="Z43"/>
  <c r="Y43"/>
  <c r="X43"/>
  <c r="W43"/>
  <c r="V43"/>
  <c r="U43"/>
  <c r="T43"/>
  <c r="S43"/>
  <c r="R43"/>
  <c r="Q43"/>
  <c r="O43"/>
  <c r="N43"/>
  <c r="M43"/>
  <c r="L43"/>
  <c r="K43"/>
  <c r="J43"/>
  <c r="I43"/>
  <c r="H43"/>
  <c r="G43"/>
  <c r="F43"/>
  <c r="E43"/>
  <c r="D43"/>
  <c r="C43"/>
  <c r="BK42"/>
  <c r="BJ42"/>
  <c r="BI42"/>
  <c r="BH42"/>
  <c r="BG42"/>
  <c r="BF42"/>
  <c r="BE42"/>
  <c r="BD42"/>
  <c r="BC42"/>
  <c r="BB42"/>
  <c r="BA42"/>
  <c r="AZ42"/>
  <c r="AY42"/>
  <c r="AX42"/>
  <c r="AW42"/>
  <c r="AV42"/>
  <c r="AU42"/>
  <c r="AT42"/>
  <c r="AS42"/>
  <c r="AR42"/>
  <c r="AQ42"/>
  <c r="AP42"/>
  <c r="AO42"/>
  <c r="AN42"/>
  <c r="AM42"/>
  <c r="AL42"/>
  <c r="AK42"/>
  <c r="AJ42"/>
  <c r="AI42"/>
  <c r="AH42"/>
  <c r="AG42"/>
  <c r="AF42"/>
  <c r="AE42"/>
  <c r="AD42"/>
  <c r="AC42"/>
  <c r="AB42"/>
  <c r="AA42"/>
  <c r="Z42"/>
  <c r="Y42"/>
  <c r="X42"/>
  <c r="W42"/>
  <c r="V42"/>
  <c r="U42"/>
  <c r="T42"/>
  <c r="S42"/>
  <c r="R42"/>
  <c r="Q42"/>
  <c r="O42"/>
  <c r="N42"/>
  <c r="M42"/>
  <c r="L42"/>
  <c r="K42"/>
  <c r="J42"/>
  <c r="I42"/>
  <c r="H42"/>
  <c r="G42"/>
  <c r="F42"/>
  <c r="E42"/>
  <c r="D42"/>
  <c r="C42"/>
  <c r="BK41"/>
  <c r="BJ41"/>
  <c r="BI41"/>
  <c r="BH41"/>
  <c r="BG41"/>
  <c r="BF41"/>
  <c r="BE41"/>
  <c r="BD41"/>
  <c r="BC41"/>
  <c r="BB41"/>
  <c r="BA41"/>
  <c r="AZ41"/>
  <c r="AY41"/>
  <c r="AX41"/>
  <c r="AW41"/>
  <c r="AV41"/>
  <c r="AU41"/>
  <c r="AT41"/>
  <c r="AS41"/>
  <c r="AR41"/>
  <c r="AQ41"/>
  <c r="AP41"/>
  <c r="AO41"/>
  <c r="AN41"/>
  <c r="AM41"/>
  <c r="AL41"/>
  <c r="AK41"/>
  <c r="AJ41"/>
  <c r="AI41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O41"/>
  <c r="N41"/>
  <c r="M41"/>
  <c r="L41"/>
  <c r="K41"/>
  <c r="J41"/>
  <c r="I41"/>
  <c r="H41"/>
  <c r="G41"/>
  <c r="F41"/>
  <c r="E41"/>
  <c r="D41"/>
  <c r="C41"/>
  <c r="BK40"/>
  <c r="BJ40"/>
  <c r="BI40"/>
  <c r="BH40"/>
  <c r="BG40"/>
  <c r="BF40"/>
  <c r="BE40"/>
  <c r="BD40"/>
  <c r="BC40"/>
  <c r="BB40"/>
  <c r="BA40"/>
  <c r="AZ40"/>
  <c r="AY40"/>
  <c r="AX40"/>
  <c r="AW40"/>
  <c r="AV40"/>
  <c r="AU40"/>
  <c r="AT40"/>
  <c r="AS40"/>
  <c r="AR40"/>
  <c r="AQ40"/>
  <c r="AP40"/>
  <c r="AO40"/>
  <c r="AN40"/>
  <c r="AM40"/>
  <c r="AL40"/>
  <c r="AK40"/>
  <c r="AJ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O40"/>
  <c r="N40"/>
  <c r="M40"/>
  <c r="L40"/>
  <c r="K40"/>
  <c r="J40"/>
  <c r="I40"/>
  <c r="H40"/>
  <c r="G40"/>
  <c r="F40"/>
  <c r="E40"/>
  <c r="D40"/>
  <c r="C40"/>
  <c r="BK39"/>
  <c r="BJ39"/>
  <c r="BI39"/>
  <c r="BH39"/>
  <c r="BG39"/>
  <c r="BF39"/>
  <c r="BE39"/>
  <c r="BD39"/>
  <c r="BC39"/>
  <c r="BB39"/>
  <c r="BA39"/>
  <c r="AZ39"/>
  <c r="AY39"/>
  <c r="AX39"/>
  <c r="AW39"/>
  <c r="AV39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D39"/>
  <c r="AC39"/>
  <c r="AB39"/>
  <c r="AA39"/>
  <c r="Z39"/>
  <c r="Y39"/>
  <c r="X39"/>
  <c r="W39"/>
  <c r="V39"/>
  <c r="U39"/>
  <c r="T39"/>
  <c r="S39"/>
  <c r="R39"/>
  <c r="Q39"/>
  <c r="O39"/>
  <c r="N39"/>
  <c r="M39"/>
  <c r="L39"/>
  <c r="K39"/>
  <c r="J39"/>
  <c r="I39"/>
  <c r="H39"/>
  <c r="G39"/>
  <c r="F39"/>
  <c r="E39"/>
  <c r="D39"/>
  <c r="C39"/>
  <c r="BK38"/>
  <c r="BJ38"/>
  <c r="BI38"/>
  <c r="BH38"/>
  <c r="BG38"/>
  <c r="BF38"/>
  <c r="BE38"/>
  <c r="BD38"/>
  <c r="BC38"/>
  <c r="BB38"/>
  <c r="BA38"/>
  <c r="AZ38"/>
  <c r="AY38"/>
  <c r="AX38"/>
  <c r="AW38"/>
  <c r="AV38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O38"/>
  <c r="N38"/>
  <c r="M38"/>
  <c r="L38"/>
  <c r="K38"/>
  <c r="J38"/>
  <c r="I38"/>
  <c r="H38"/>
  <c r="G38"/>
  <c r="F38"/>
  <c r="E38"/>
  <c r="D38"/>
  <c r="C38"/>
  <c r="BK37"/>
  <c r="BJ37"/>
  <c r="BI37"/>
  <c r="BH37"/>
  <c r="BG37"/>
  <c r="BF37"/>
  <c r="BE37"/>
  <c r="BD37"/>
  <c r="BC37"/>
  <c r="BB37"/>
  <c r="BA37"/>
  <c r="AZ37"/>
  <c r="AY37"/>
  <c r="AX37"/>
  <c r="AW37"/>
  <c r="AV37"/>
  <c r="AU37"/>
  <c r="AT37"/>
  <c r="AS37"/>
  <c r="AR37"/>
  <c r="AQ37"/>
  <c r="AP37"/>
  <c r="AO37"/>
  <c r="AN37"/>
  <c r="AM37"/>
  <c r="AL37"/>
  <c r="AK37"/>
  <c r="AJ37"/>
  <c r="AI37"/>
  <c r="AH37"/>
  <c r="AG37"/>
  <c r="AF37"/>
  <c r="AE37"/>
  <c r="AD37"/>
  <c r="AC37"/>
  <c r="AB37"/>
  <c r="AA37"/>
  <c r="Z37"/>
  <c r="Y37"/>
  <c r="X37"/>
  <c r="W37"/>
  <c r="V37"/>
  <c r="U37"/>
  <c r="T37"/>
  <c r="S37"/>
  <c r="R37"/>
  <c r="Q37"/>
  <c r="O37"/>
  <c r="N37"/>
  <c r="M37"/>
  <c r="L37"/>
  <c r="K37"/>
  <c r="J37"/>
  <c r="I37"/>
  <c r="H37"/>
  <c r="G37"/>
  <c r="F37"/>
  <c r="E37"/>
  <c r="D37"/>
  <c r="C37"/>
  <c r="BK36"/>
  <c r="BJ36"/>
  <c r="BI36"/>
  <c r="BH36"/>
  <c r="BG36"/>
  <c r="BF36"/>
  <c r="BE36"/>
  <c r="BD36"/>
  <c r="BC36"/>
  <c r="BB36"/>
  <c r="BA36"/>
  <c r="AZ36"/>
  <c r="AY36"/>
  <c r="AX36"/>
  <c r="AW36"/>
  <c r="AV36"/>
  <c r="AU36"/>
  <c r="AT36"/>
  <c r="AS36"/>
  <c r="AR36"/>
  <c r="AQ36"/>
  <c r="AP36"/>
  <c r="AO36"/>
  <c r="AN36"/>
  <c r="AM36"/>
  <c r="AL36"/>
  <c r="AK36"/>
  <c r="AJ36"/>
  <c r="AI36"/>
  <c r="AH36"/>
  <c r="AG36"/>
  <c r="AF36"/>
  <c r="AE36"/>
  <c r="AD36"/>
  <c r="AC36"/>
  <c r="AB36"/>
  <c r="AA36"/>
  <c r="Z36"/>
  <c r="Y36"/>
  <c r="X36"/>
  <c r="W36"/>
  <c r="V36"/>
  <c r="U36"/>
  <c r="T36"/>
  <c r="S36"/>
  <c r="R36"/>
  <c r="Q36"/>
  <c r="O36"/>
  <c r="N36"/>
  <c r="M36"/>
  <c r="L36"/>
  <c r="K36"/>
  <c r="J36"/>
  <c r="I36"/>
  <c r="H36"/>
  <c r="G36"/>
  <c r="F36"/>
  <c r="E36"/>
  <c r="D36"/>
  <c r="C36"/>
  <c r="BK35"/>
  <c r="BJ35"/>
  <c r="BI35"/>
  <c r="BH35"/>
  <c r="BG35"/>
  <c r="BF35"/>
  <c r="BE35"/>
  <c r="BD35"/>
  <c r="BC35"/>
  <c r="BB35"/>
  <c r="BA35"/>
  <c r="AZ35"/>
  <c r="AY35"/>
  <c r="AX35"/>
  <c r="AW35"/>
  <c r="AV35"/>
  <c r="AU35"/>
  <c r="AT35"/>
  <c r="AS35"/>
  <c r="AR35"/>
  <c r="AQ35"/>
  <c r="AP35"/>
  <c r="AO35"/>
  <c r="AN35"/>
  <c r="AM35"/>
  <c r="AL35"/>
  <c r="AK35"/>
  <c r="AJ35"/>
  <c r="AI35"/>
  <c r="AH35"/>
  <c r="AG35"/>
  <c r="AF35"/>
  <c r="AE35"/>
  <c r="AD35"/>
  <c r="AC35"/>
  <c r="AB35"/>
  <c r="AA35"/>
  <c r="Z35"/>
  <c r="Y35"/>
  <c r="X35"/>
  <c r="W35"/>
  <c r="V35"/>
  <c r="U35"/>
  <c r="T35"/>
  <c r="S35"/>
  <c r="R35"/>
  <c r="Q35"/>
  <c r="O35"/>
  <c r="N35"/>
  <c r="M35"/>
  <c r="L35"/>
  <c r="K35"/>
  <c r="J35"/>
  <c r="I35"/>
  <c r="H35"/>
  <c r="G35"/>
  <c r="F35"/>
  <c r="E35"/>
  <c r="D35"/>
  <c r="C35"/>
  <c r="BK34"/>
  <c r="BJ34"/>
  <c r="BI34"/>
  <c r="BH34"/>
  <c r="BG34"/>
  <c r="BF34"/>
  <c r="BE34"/>
  <c r="BD34"/>
  <c r="BC34"/>
  <c r="BB34"/>
  <c r="BA34"/>
  <c r="AZ34"/>
  <c r="AY34"/>
  <c r="AX34"/>
  <c r="AW34"/>
  <c r="AV34"/>
  <c r="AU34"/>
  <c r="AT34"/>
  <c r="AS34"/>
  <c r="AR34"/>
  <c r="AQ34"/>
  <c r="AP34"/>
  <c r="AO34"/>
  <c r="AN34"/>
  <c r="AM34"/>
  <c r="AL34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O34"/>
  <c r="N34"/>
  <c r="M34"/>
  <c r="L34"/>
  <c r="K34"/>
  <c r="J34"/>
  <c r="I34"/>
  <c r="H34"/>
  <c r="G34"/>
  <c r="F34"/>
  <c r="E34"/>
  <c r="D34"/>
  <c r="C34"/>
  <c r="BK33"/>
  <c r="BJ33"/>
  <c r="BI33"/>
  <c r="BH33"/>
  <c r="BG33"/>
  <c r="BF33"/>
  <c r="BE33"/>
  <c r="BD33"/>
  <c r="BC33"/>
  <c r="BB33"/>
  <c r="BA33"/>
  <c r="AZ33"/>
  <c r="AY33"/>
  <c r="AX33"/>
  <c r="AW33"/>
  <c r="AV33"/>
  <c r="AU33"/>
  <c r="AT33"/>
  <c r="AS33"/>
  <c r="AR33"/>
  <c r="AQ33"/>
  <c r="AP33"/>
  <c r="AO33"/>
  <c r="AN33"/>
  <c r="AM33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O33"/>
  <c r="N33"/>
  <c r="M33"/>
  <c r="L33"/>
  <c r="K33"/>
  <c r="J33"/>
  <c r="I33"/>
  <c r="H33"/>
  <c r="G33"/>
  <c r="F33"/>
  <c r="E33"/>
  <c r="D33"/>
  <c r="C33"/>
  <c r="BK32"/>
  <c r="BJ32"/>
  <c r="BI32"/>
  <c r="BH32"/>
  <c r="BG32"/>
  <c r="BF32"/>
  <c r="BE32"/>
  <c r="BD32"/>
  <c r="BC32"/>
  <c r="BB32"/>
  <c r="BA32"/>
  <c r="AZ32"/>
  <c r="AY32"/>
  <c r="AX32"/>
  <c r="AW32"/>
  <c r="AV32"/>
  <c r="AU32"/>
  <c r="AT32"/>
  <c r="AS32"/>
  <c r="AR32"/>
  <c r="AQ32"/>
  <c r="AP32"/>
  <c r="AO32"/>
  <c r="AN32"/>
  <c r="AM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O32"/>
  <c r="N32"/>
  <c r="M32"/>
  <c r="L32"/>
  <c r="K32"/>
  <c r="J32"/>
  <c r="I32"/>
  <c r="H32"/>
  <c r="G32"/>
  <c r="F32"/>
  <c r="E32"/>
  <c r="D32"/>
  <c r="C32"/>
  <c r="BK31"/>
  <c r="BJ31"/>
  <c r="BI31"/>
  <c r="BH31"/>
  <c r="BG31"/>
  <c r="BF31"/>
  <c r="BE31"/>
  <c r="BD31"/>
  <c r="BC31"/>
  <c r="BB31"/>
  <c r="BA31"/>
  <c r="AZ31"/>
  <c r="AY31"/>
  <c r="AX31"/>
  <c r="AW31"/>
  <c r="AV31"/>
  <c r="AU31"/>
  <c r="AT31"/>
  <c r="AS31"/>
  <c r="AR31"/>
  <c r="AQ31"/>
  <c r="AP31"/>
  <c r="AO31"/>
  <c r="AN31"/>
  <c r="AM3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O31"/>
  <c r="N31"/>
  <c r="M31"/>
  <c r="L31"/>
  <c r="K31"/>
  <c r="J31"/>
  <c r="I31"/>
  <c r="H31"/>
  <c r="G31"/>
  <c r="F31"/>
  <c r="E31"/>
  <c r="D31"/>
  <c r="C31"/>
  <c r="BK30"/>
  <c r="BJ30"/>
  <c r="BI30"/>
  <c r="BH30"/>
  <c r="BG30"/>
  <c r="BF30"/>
  <c r="BE30"/>
  <c r="BD30"/>
  <c r="BC30"/>
  <c r="BB30"/>
  <c r="BA30"/>
  <c r="AZ30"/>
  <c r="AY30"/>
  <c r="AX30"/>
  <c r="AW30"/>
  <c r="AV30"/>
  <c r="AU30"/>
  <c r="AT30"/>
  <c r="AS30"/>
  <c r="AR30"/>
  <c r="AQ30"/>
  <c r="AP30"/>
  <c r="AO30"/>
  <c r="AN30"/>
  <c r="AM30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O30"/>
  <c r="N30"/>
  <c r="M30"/>
  <c r="L30"/>
  <c r="K30"/>
  <c r="J30"/>
  <c r="I30"/>
  <c r="H30"/>
  <c r="G30"/>
  <c r="F30"/>
  <c r="E30"/>
  <c r="D30"/>
  <c r="C30"/>
  <c r="BK29"/>
  <c r="BJ29"/>
  <c r="BI29"/>
  <c r="BH29"/>
  <c r="BG29"/>
  <c r="BF29"/>
  <c r="BE29"/>
  <c r="BD29"/>
  <c r="BC29"/>
  <c r="BB29"/>
  <c r="BA29"/>
  <c r="AZ29"/>
  <c r="AY29"/>
  <c r="AX29"/>
  <c r="AW29"/>
  <c r="AV29"/>
  <c r="AU29"/>
  <c r="AT29"/>
  <c r="AS29"/>
  <c r="AR29"/>
  <c r="AQ29"/>
  <c r="AP29"/>
  <c r="AO29"/>
  <c r="AN29"/>
  <c r="AM29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O29"/>
  <c r="N29"/>
  <c r="M29"/>
  <c r="L29"/>
  <c r="K29"/>
  <c r="J29"/>
  <c r="I29"/>
  <c r="H29"/>
  <c r="G29"/>
  <c r="F29"/>
  <c r="E29"/>
  <c r="D29"/>
  <c r="C29"/>
  <c r="BK28"/>
  <c r="BJ28"/>
  <c r="BI28"/>
  <c r="BH28"/>
  <c r="BG28"/>
  <c r="BF28"/>
  <c r="BE28"/>
  <c r="BD28"/>
  <c r="BC28"/>
  <c r="BB28"/>
  <c r="BA28"/>
  <c r="AZ28"/>
  <c r="AY28"/>
  <c r="AX28"/>
  <c r="AW28"/>
  <c r="AV28"/>
  <c r="AU28"/>
  <c r="AT28"/>
  <c r="AS28"/>
  <c r="AR28"/>
  <c r="AQ28"/>
  <c r="AP28"/>
  <c r="AO28"/>
  <c r="AN28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O28"/>
  <c r="N28"/>
  <c r="M28"/>
  <c r="L28"/>
  <c r="K28"/>
  <c r="J28"/>
  <c r="I28"/>
  <c r="H28"/>
  <c r="G28"/>
  <c r="F28"/>
  <c r="E28"/>
  <c r="D28"/>
  <c r="C28"/>
  <c r="BK27"/>
  <c r="BJ27"/>
  <c r="BI27"/>
  <c r="BH27"/>
  <c r="BG27"/>
  <c r="BF27"/>
  <c r="BE27"/>
  <c r="BD27"/>
  <c r="BC27"/>
  <c r="BB27"/>
  <c r="BA27"/>
  <c r="AZ27"/>
  <c r="AY27"/>
  <c r="AX27"/>
  <c r="AW27"/>
  <c r="AV27"/>
  <c r="AU27"/>
  <c r="AT27"/>
  <c r="AS27"/>
  <c r="AR27"/>
  <c r="AQ27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O27"/>
  <c r="N27"/>
  <c r="M27"/>
  <c r="L27"/>
  <c r="K27"/>
  <c r="J27"/>
  <c r="I27"/>
  <c r="H27"/>
  <c r="G27"/>
  <c r="F27"/>
  <c r="E27"/>
  <c r="D27"/>
  <c r="C27"/>
  <c r="BK26"/>
  <c r="BJ26"/>
  <c r="BI26"/>
  <c r="BH26"/>
  <c r="BG26"/>
  <c r="BF26"/>
  <c r="BE26"/>
  <c r="BD26"/>
  <c r="BC26"/>
  <c r="BB26"/>
  <c r="BA26"/>
  <c r="AZ26"/>
  <c r="AY26"/>
  <c r="AX26"/>
  <c r="AW26"/>
  <c r="AV26"/>
  <c r="AU26"/>
  <c r="AT26"/>
  <c r="AS26"/>
  <c r="AR26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O26"/>
  <c r="N26"/>
  <c r="M26"/>
  <c r="L26"/>
  <c r="K26"/>
  <c r="J26"/>
  <c r="I26"/>
  <c r="H26"/>
  <c r="G26"/>
  <c r="F26"/>
  <c r="E26"/>
  <c r="D26"/>
  <c r="C26"/>
  <c r="BK25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O25"/>
  <c r="N25"/>
  <c r="M25"/>
  <c r="L25"/>
  <c r="K25"/>
  <c r="J25"/>
  <c r="I25"/>
  <c r="H25"/>
  <c r="G25"/>
  <c r="F25"/>
  <c r="E25"/>
  <c r="D25"/>
  <c r="C25"/>
  <c r="BK24"/>
  <c r="BJ24"/>
  <c r="BI24"/>
  <c r="BH24"/>
  <c r="BG24"/>
  <c r="BF24"/>
  <c r="BE24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O24"/>
  <c r="N24"/>
  <c r="M24"/>
  <c r="L24"/>
  <c r="K24"/>
  <c r="J24"/>
  <c r="I24"/>
  <c r="H24"/>
  <c r="G24"/>
  <c r="F24"/>
  <c r="E24"/>
  <c r="D24"/>
  <c r="C24"/>
  <c r="BK23"/>
  <c r="BJ23"/>
  <c r="BI23"/>
  <c r="BH23"/>
  <c r="BG23"/>
  <c r="BF23"/>
  <c r="BE23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O23"/>
  <c r="N23"/>
  <c r="M23"/>
  <c r="L23"/>
  <c r="K23"/>
  <c r="J23"/>
  <c r="I23"/>
  <c r="H23"/>
  <c r="G23"/>
  <c r="F23"/>
  <c r="E23"/>
  <c r="D23"/>
  <c r="C23"/>
  <c r="BK22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O22"/>
  <c r="N22"/>
  <c r="M22"/>
  <c r="L22"/>
  <c r="K22"/>
  <c r="J22"/>
  <c r="I22"/>
  <c r="H22"/>
  <c r="G22"/>
  <c r="F22"/>
  <c r="E22"/>
  <c r="D22"/>
  <c r="C22"/>
  <c r="BK21"/>
  <c r="BJ21"/>
  <c r="BI21"/>
  <c r="BH21"/>
  <c r="BG21"/>
  <c r="BF21"/>
  <c r="BE21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O21"/>
  <c r="N21"/>
  <c r="M21"/>
  <c r="L21"/>
  <c r="K21"/>
  <c r="J21"/>
  <c r="I21"/>
  <c r="H21"/>
  <c r="G21"/>
  <c r="F21"/>
  <c r="E21"/>
  <c r="D21"/>
  <c r="C21"/>
  <c r="BK20"/>
  <c r="BJ20"/>
  <c r="BI20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O20"/>
  <c r="N20"/>
  <c r="M20"/>
  <c r="L20"/>
  <c r="K20"/>
  <c r="J20"/>
  <c r="I20"/>
  <c r="H20"/>
  <c r="G20"/>
  <c r="F20"/>
  <c r="E20"/>
  <c r="D20"/>
  <c r="C20"/>
  <c r="BK19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O19"/>
  <c r="N19"/>
  <c r="M19"/>
  <c r="L19"/>
  <c r="K19"/>
  <c r="J19"/>
  <c r="I19"/>
  <c r="H19"/>
  <c r="G19"/>
  <c r="F19"/>
  <c r="E19"/>
  <c r="D19"/>
  <c r="C19"/>
  <c r="BK18"/>
  <c r="BJ18"/>
  <c r="BI18"/>
  <c r="BH18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O18"/>
  <c r="N18"/>
  <c r="M18"/>
  <c r="L18"/>
  <c r="K18"/>
  <c r="J18"/>
  <c r="I18"/>
  <c r="H18"/>
  <c r="G18"/>
  <c r="F18"/>
  <c r="E18"/>
  <c r="D18"/>
  <c r="C18"/>
  <c r="BK17"/>
  <c r="BJ17"/>
  <c r="BI17"/>
  <c r="BH17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O17"/>
  <c r="N17"/>
  <c r="M17"/>
  <c r="L17"/>
  <c r="K17"/>
  <c r="J17"/>
  <c r="I17"/>
  <c r="H17"/>
  <c r="G17"/>
  <c r="F17"/>
  <c r="E17"/>
  <c r="D17"/>
  <c r="C17"/>
  <c r="BK16"/>
  <c r="BJ16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O16"/>
  <c r="N16"/>
  <c r="M16"/>
  <c r="L16"/>
  <c r="K16"/>
  <c r="J16"/>
  <c r="I16"/>
  <c r="H16"/>
  <c r="G16"/>
  <c r="F16"/>
  <c r="E16"/>
  <c r="D16"/>
  <c r="C16"/>
  <c r="BK15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O15"/>
  <c r="N15"/>
  <c r="M15"/>
  <c r="L15"/>
  <c r="K15"/>
  <c r="J15"/>
  <c r="I15"/>
  <c r="H15"/>
  <c r="G15"/>
  <c r="F15"/>
  <c r="E15"/>
  <c r="D15"/>
  <c r="C15"/>
  <c r="BK12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BK11"/>
  <c r="BJ11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BK10"/>
  <c r="BJ10"/>
  <c r="BI10"/>
  <c r="BH10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BK9"/>
  <c r="BJ9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C12"/>
  <c r="C11"/>
  <c r="C10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AD11"/>
  <c r="AC11"/>
  <c r="AB11"/>
  <c r="AA11"/>
  <c r="Z11"/>
  <c r="Y11"/>
  <c r="X11"/>
  <c r="W11"/>
  <c r="V11"/>
  <c r="U11"/>
  <c r="S11"/>
  <c r="R11"/>
  <c r="Q11"/>
  <c r="P11"/>
  <c r="O11"/>
  <c r="N11"/>
  <c r="M11"/>
  <c r="L11"/>
  <c r="K11"/>
  <c r="J11"/>
  <c r="I11"/>
  <c r="H11"/>
  <c r="G11"/>
  <c r="F11"/>
  <c r="E11"/>
  <c r="D11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C8" i="22" l="1"/>
  <c r="O8"/>
  <c r="BR8" s="1"/>
  <c r="BN13"/>
  <c r="BP13"/>
  <c r="BQ13" i="20"/>
  <c r="C8"/>
  <c r="O8"/>
  <c r="BR8" s="1"/>
  <c r="BQ14"/>
  <c r="BQ8" i="22"/>
  <c r="BN8"/>
  <c r="BP8"/>
  <c r="BN14"/>
  <c r="BP14"/>
  <c r="BN14" i="21"/>
  <c r="BP14"/>
  <c r="BQ14"/>
  <c r="BQ8" i="20"/>
  <c r="BP8"/>
  <c r="BN14"/>
  <c r="BP14"/>
  <c r="BN13"/>
  <c r="BP13"/>
  <c r="BN8"/>
  <c r="BN13" i="19"/>
  <c r="BN14"/>
  <c r="BP14"/>
  <c r="BQ8"/>
  <c r="BP8"/>
  <c r="BN8"/>
  <c r="BM13" i="22"/>
  <c r="BO13"/>
  <c r="BM8"/>
  <c r="BO8"/>
  <c r="BM14"/>
  <c r="BO14"/>
  <c r="BP13" i="21"/>
  <c r="C8"/>
  <c r="O8"/>
  <c r="BR8" s="1"/>
  <c r="W8"/>
  <c r="BN8" s="1"/>
  <c r="AK8"/>
  <c r="BP8" s="1"/>
  <c r="R13"/>
  <c r="R8" s="1"/>
  <c r="AD13"/>
  <c r="AD8" s="1"/>
  <c r="AR13"/>
  <c r="AR8" s="1"/>
  <c r="BO13"/>
  <c r="BM13" i="20"/>
  <c r="BO13"/>
  <c r="BM8"/>
  <c r="BO8"/>
  <c r="BM14"/>
  <c r="BO14"/>
  <c r="BM13" i="19"/>
  <c r="BO13"/>
  <c r="BM8"/>
  <c r="BO8"/>
  <c r="BM14"/>
  <c r="BO14"/>
  <c r="BR51" i="18"/>
  <c r="BQ51"/>
  <c r="BP51"/>
  <c r="BO51"/>
  <c r="BN51"/>
  <c r="BM51"/>
  <c r="BR50"/>
  <c r="BQ50"/>
  <c r="BP50"/>
  <c r="BO50"/>
  <c r="BN50"/>
  <c r="BM50"/>
  <c r="BR49"/>
  <c r="BQ49"/>
  <c r="BP49"/>
  <c r="BO49"/>
  <c r="BN49"/>
  <c r="BM49"/>
  <c r="BR48"/>
  <c r="BQ48"/>
  <c r="BP48"/>
  <c r="BO48"/>
  <c r="BN48"/>
  <c r="BM48"/>
  <c r="BR47"/>
  <c r="BQ47"/>
  <c r="BP47"/>
  <c r="BO47"/>
  <c r="BN47"/>
  <c r="BM47"/>
  <c r="BR46"/>
  <c r="BQ46"/>
  <c r="BP46"/>
  <c r="BO46"/>
  <c r="BN46"/>
  <c r="BM46"/>
  <c r="BR45"/>
  <c r="BQ45"/>
  <c r="BP45"/>
  <c r="BO45"/>
  <c r="BN45"/>
  <c r="BM45"/>
  <c r="BR44"/>
  <c r="BQ44"/>
  <c r="BP44"/>
  <c r="BO44"/>
  <c r="BN44"/>
  <c r="BM44"/>
  <c r="BR43"/>
  <c r="BQ43"/>
  <c r="BP43"/>
  <c r="BO43"/>
  <c r="BN43"/>
  <c r="BM43"/>
  <c r="BR42"/>
  <c r="BQ42"/>
  <c r="BP42"/>
  <c r="BO42"/>
  <c r="BN42"/>
  <c r="BM42"/>
  <c r="BR41"/>
  <c r="BQ41"/>
  <c r="BP41"/>
  <c r="BO41"/>
  <c r="BN41"/>
  <c r="BM41"/>
  <c r="BR40"/>
  <c r="BQ40"/>
  <c r="BP40"/>
  <c r="BO40"/>
  <c r="BN40"/>
  <c r="BM40"/>
  <c r="BR39"/>
  <c r="BQ39"/>
  <c r="BP39"/>
  <c r="BO39"/>
  <c r="BN39"/>
  <c r="BM39"/>
  <c r="BR38"/>
  <c r="BQ38"/>
  <c r="BP38"/>
  <c r="BO38"/>
  <c r="BN38"/>
  <c r="BM38"/>
  <c r="BR37"/>
  <c r="BQ37"/>
  <c r="BP37"/>
  <c r="BO37"/>
  <c r="BN37"/>
  <c r="BM37"/>
  <c r="BR36"/>
  <c r="BQ36"/>
  <c r="BP36"/>
  <c r="BO36"/>
  <c r="BN36"/>
  <c r="BM36"/>
  <c r="BR35"/>
  <c r="BQ35"/>
  <c r="BP35"/>
  <c r="BO35"/>
  <c r="BN35"/>
  <c r="BM35"/>
  <c r="BR34"/>
  <c r="BQ34"/>
  <c r="BP34"/>
  <c r="BO34"/>
  <c r="BN34"/>
  <c r="BM34"/>
  <c r="BR33"/>
  <c r="BQ33"/>
  <c r="BP33"/>
  <c r="BO33"/>
  <c r="BN33"/>
  <c r="BM33"/>
  <c r="BR32"/>
  <c r="BQ32"/>
  <c r="BP32"/>
  <c r="BO32"/>
  <c r="BN32"/>
  <c r="BM32"/>
  <c r="BR31"/>
  <c r="BQ31"/>
  <c r="BP31"/>
  <c r="BO31"/>
  <c r="BN31"/>
  <c r="BM31"/>
  <c r="BR30"/>
  <c r="BQ30"/>
  <c r="BP30"/>
  <c r="BO30"/>
  <c r="BN30"/>
  <c r="BM30"/>
  <c r="BR29"/>
  <c r="BQ29"/>
  <c r="BP29"/>
  <c r="BO29"/>
  <c r="BN29"/>
  <c r="BM29"/>
  <c r="BR28"/>
  <c r="BQ28"/>
  <c r="BP28"/>
  <c r="BO28"/>
  <c r="BN28"/>
  <c r="BM28"/>
  <c r="BR27"/>
  <c r="BQ27"/>
  <c r="BP27"/>
  <c r="BO27"/>
  <c r="BN27"/>
  <c r="BM27"/>
  <c r="BR26"/>
  <c r="BQ26"/>
  <c r="BP26"/>
  <c r="BO26"/>
  <c r="BN26"/>
  <c r="BM26"/>
  <c r="BR25"/>
  <c r="BQ25"/>
  <c r="BP25"/>
  <c r="BO25"/>
  <c r="BN25"/>
  <c r="BM25"/>
  <c r="BR24"/>
  <c r="BQ24"/>
  <c r="BP24"/>
  <c r="BO24"/>
  <c r="BN24"/>
  <c r="BM24"/>
  <c r="BR23"/>
  <c r="BQ23"/>
  <c r="BP23"/>
  <c r="BO23"/>
  <c r="BN23"/>
  <c r="BM23"/>
  <c r="BR22"/>
  <c r="BQ22"/>
  <c r="BP22"/>
  <c r="BO22"/>
  <c r="BN22"/>
  <c r="BM22"/>
  <c r="BR21"/>
  <c r="BQ21"/>
  <c r="BP21"/>
  <c r="BO21"/>
  <c r="BN21"/>
  <c r="BM21"/>
  <c r="BR20"/>
  <c r="BQ20"/>
  <c r="BP20"/>
  <c r="BO20"/>
  <c r="BN20"/>
  <c r="BM20"/>
  <c r="BR19"/>
  <c r="BQ19"/>
  <c r="BP19"/>
  <c r="BO19"/>
  <c r="BN19"/>
  <c r="BM19"/>
  <c r="BR18"/>
  <c r="BQ18"/>
  <c r="BP18"/>
  <c r="BO18"/>
  <c r="BN18"/>
  <c r="BM18"/>
  <c r="BR17"/>
  <c r="BQ17"/>
  <c r="BP17"/>
  <c r="BO17"/>
  <c r="BN17"/>
  <c r="BM17"/>
  <c r="BR16"/>
  <c r="BQ16"/>
  <c r="BP16"/>
  <c r="BO16"/>
  <c r="BN16"/>
  <c r="BM16"/>
  <c r="BR15"/>
  <c r="BQ15"/>
  <c r="BP15"/>
  <c r="BO15"/>
  <c r="BN15"/>
  <c r="BM15"/>
  <c r="BK14"/>
  <c r="BJ14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M13" s="1"/>
  <c r="AM8" s="1"/>
  <c r="AL14"/>
  <c r="AK14"/>
  <c r="AK13" s="1"/>
  <c r="AG14"/>
  <c r="AG13" s="1"/>
  <c r="AF14"/>
  <c r="AE14"/>
  <c r="AE13" s="1"/>
  <c r="AE8" s="1"/>
  <c r="AD14"/>
  <c r="AC14"/>
  <c r="AC13" s="1"/>
  <c r="AC8" s="1"/>
  <c r="AB14"/>
  <c r="AA14"/>
  <c r="AA13" s="1"/>
  <c r="AA8" s="1"/>
  <c r="Z14"/>
  <c r="Y14"/>
  <c r="Y13" s="1"/>
  <c r="Y8" s="1"/>
  <c r="X14"/>
  <c r="W14"/>
  <c r="W13" s="1"/>
  <c r="V14"/>
  <c r="U14"/>
  <c r="U13" s="1"/>
  <c r="U8" s="1"/>
  <c r="T14"/>
  <c r="S14"/>
  <c r="S13" s="1"/>
  <c r="S8" s="1"/>
  <c r="R14"/>
  <c r="Q14"/>
  <c r="Q13" s="1"/>
  <c r="Q8" s="1"/>
  <c r="O14"/>
  <c r="O13" s="1"/>
  <c r="N14"/>
  <c r="M14"/>
  <c r="M13" s="1"/>
  <c r="M8" s="1"/>
  <c r="L14"/>
  <c r="K14"/>
  <c r="K13" s="1"/>
  <c r="K8" s="1"/>
  <c r="J14"/>
  <c r="I14"/>
  <c r="I13" s="1"/>
  <c r="I8" s="1"/>
  <c r="H14"/>
  <c r="G14"/>
  <c r="G13" s="1"/>
  <c r="G8" s="1"/>
  <c r="F14"/>
  <c r="E14"/>
  <c r="E13" s="1"/>
  <c r="E8" s="1"/>
  <c r="D14"/>
  <c r="C14"/>
  <c r="BQ14" s="1"/>
  <c r="BK13"/>
  <c r="BJ13"/>
  <c r="BJ8" s="1"/>
  <c r="BI13"/>
  <c r="BH13"/>
  <c r="BH8" s="1"/>
  <c r="BG13"/>
  <c r="BF13"/>
  <c r="BF8" s="1"/>
  <c r="BE13"/>
  <c r="BD13"/>
  <c r="BD8" s="1"/>
  <c r="BC13"/>
  <c r="BB13"/>
  <c r="BB8" s="1"/>
  <c r="BA13"/>
  <c r="AZ13"/>
  <c r="AZ8" s="1"/>
  <c r="AY13"/>
  <c r="AX13"/>
  <c r="AX8" s="1"/>
  <c r="AW13"/>
  <c r="AV13"/>
  <c r="AV8" s="1"/>
  <c r="AU13"/>
  <c r="AT13"/>
  <c r="AT8" s="1"/>
  <c r="AS13"/>
  <c r="AR13"/>
  <c r="AR8" s="1"/>
  <c r="AQ13"/>
  <c r="AP13"/>
  <c r="AP8" s="1"/>
  <c r="AO13"/>
  <c r="AN13"/>
  <c r="AN8" s="1"/>
  <c r="AL13"/>
  <c r="AL8" s="1"/>
  <c r="AF13"/>
  <c r="AF8" s="1"/>
  <c r="AD13"/>
  <c r="AD8" s="1"/>
  <c r="AB13"/>
  <c r="AB8" s="1"/>
  <c r="Z13"/>
  <c r="Z8" s="1"/>
  <c r="X13"/>
  <c r="X8" s="1"/>
  <c r="V13"/>
  <c r="V8" s="1"/>
  <c r="T13"/>
  <c r="T8" s="1"/>
  <c r="R13"/>
  <c r="R8" s="1"/>
  <c r="N13"/>
  <c r="N8" s="1"/>
  <c r="L13"/>
  <c r="L8" s="1"/>
  <c r="J13"/>
  <c r="J8" s="1"/>
  <c r="H13"/>
  <c r="H8" s="1"/>
  <c r="F13"/>
  <c r="F8" s="1"/>
  <c r="D13"/>
  <c r="D8" s="1"/>
  <c r="BR12"/>
  <c r="BQ12"/>
  <c r="BP12"/>
  <c r="BO12"/>
  <c r="BN12"/>
  <c r="BM12"/>
  <c r="BR11"/>
  <c r="BQ11"/>
  <c r="BP11"/>
  <c r="BO11"/>
  <c r="BN11"/>
  <c r="BM11"/>
  <c r="BR10"/>
  <c r="BQ10"/>
  <c r="BP10"/>
  <c r="BO10"/>
  <c r="BN10"/>
  <c r="BM10"/>
  <c r="BR9"/>
  <c r="BQ9"/>
  <c r="BP9"/>
  <c r="BO9"/>
  <c r="BN9"/>
  <c r="BM9"/>
  <c r="BK8"/>
  <c r="BI8"/>
  <c r="BG8"/>
  <c r="BE8"/>
  <c r="BC8"/>
  <c r="BA8"/>
  <c r="AY8"/>
  <c r="AW8"/>
  <c r="AU8"/>
  <c r="AS8"/>
  <c r="AQ8"/>
  <c r="AO8"/>
  <c r="BR51" i="17"/>
  <c r="BQ51"/>
  <c r="BP51"/>
  <c r="BO51"/>
  <c r="BN51"/>
  <c r="BM51"/>
  <c r="BR50"/>
  <c r="BQ50"/>
  <c r="BP50"/>
  <c r="BO50"/>
  <c r="BN50"/>
  <c r="BM50"/>
  <c r="BR49"/>
  <c r="BQ49"/>
  <c r="BP49"/>
  <c r="BO49"/>
  <c r="BN49"/>
  <c r="BM49"/>
  <c r="BR48"/>
  <c r="BQ48"/>
  <c r="BP48"/>
  <c r="BO48"/>
  <c r="BN48"/>
  <c r="BM48"/>
  <c r="BR47"/>
  <c r="BQ47"/>
  <c r="BP47"/>
  <c r="BO47"/>
  <c r="BN47"/>
  <c r="BM47"/>
  <c r="BR46"/>
  <c r="BQ46"/>
  <c r="BP46"/>
  <c r="BO46"/>
  <c r="BN46"/>
  <c r="BM46"/>
  <c r="BR45"/>
  <c r="BQ45"/>
  <c r="BP45"/>
  <c r="BO45"/>
  <c r="BN45"/>
  <c r="BM45"/>
  <c r="BR44"/>
  <c r="BQ44"/>
  <c r="BP44"/>
  <c r="BO44"/>
  <c r="BN44"/>
  <c r="BM44"/>
  <c r="BR43"/>
  <c r="BQ43"/>
  <c r="BP43"/>
  <c r="BO43"/>
  <c r="BN43"/>
  <c r="BM43"/>
  <c r="BR42"/>
  <c r="BQ42"/>
  <c r="BP42"/>
  <c r="BO42"/>
  <c r="BN42"/>
  <c r="BM42"/>
  <c r="BR41"/>
  <c r="BQ41"/>
  <c r="BP41"/>
  <c r="BO41"/>
  <c r="BN41"/>
  <c r="BM41"/>
  <c r="BR40"/>
  <c r="BQ40"/>
  <c r="BP40"/>
  <c r="BO40"/>
  <c r="BN40"/>
  <c r="BM40"/>
  <c r="BR39"/>
  <c r="BQ39"/>
  <c r="BP39"/>
  <c r="BO39"/>
  <c r="BN39"/>
  <c r="BM39"/>
  <c r="BR38"/>
  <c r="BQ38"/>
  <c r="BP38"/>
  <c r="BO38"/>
  <c r="BN38"/>
  <c r="BM38"/>
  <c r="BR37"/>
  <c r="BQ37"/>
  <c r="BP37"/>
  <c r="BO37"/>
  <c r="BN37"/>
  <c r="BM37"/>
  <c r="BR36"/>
  <c r="BQ36"/>
  <c r="BP36"/>
  <c r="BO36"/>
  <c r="BN36"/>
  <c r="BM36"/>
  <c r="BR35"/>
  <c r="BQ35"/>
  <c r="BP35"/>
  <c r="BO35"/>
  <c r="BN35"/>
  <c r="BM35"/>
  <c r="BR34"/>
  <c r="BQ34"/>
  <c r="BP34"/>
  <c r="BO34"/>
  <c r="BN34"/>
  <c r="BM34"/>
  <c r="BR33"/>
  <c r="BQ33"/>
  <c r="BP33"/>
  <c r="BO33"/>
  <c r="BN33"/>
  <c r="BM33"/>
  <c r="BR32"/>
  <c r="BQ32"/>
  <c r="BP32"/>
  <c r="BO32"/>
  <c r="BN32"/>
  <c r="BM32"/>
  <c r="BR31"/>
  <c r="BQ31"/>
  <c r="BP31"/>
  <c r="BO31"/>
  <c r="BN31"/>
  <c r="BM31"/>
  <c r="BR30"/>
  <c r="BQ30"/>
  <c r="BP30"/>
  <c r="BO30"/>
  <c r="BN30"/>
  <c r="BM30"/>
  <c r="BR29"/>
  <c r="BQ29"/>
  <c r="BP29"/>
  <c r="BO29"/>
  <c r="BN29"/>
  <c r="BM29"/>
  <c r="BR28"/>
  <c r="BQ28"/>
  <c r="BP28"/>
  <c r="BO28"/>
  <c r="BN28"/>
  <c r="BM28"/>
  <c r="BR27"/>
  <c r="BQ27"/>
  <c r="BP27"/>
  <c r="BO27"/>
  <c r="BN27"/>
  <c r="BM27"/>
  <c r="BR26"/>
  <c r="BQ26"/>
  <c r="BP26"/>
  <c r="BO26"/>
  <c r="BN26"/>
  <c r="BM26"/>
  <c r="BR25"/>
  <c r="BQ25"/>
  <c r="BP25"/>
  <c r="BO25"/>
  <c r="BN25"/>
  <c r="BM25"/>
  <c r="BR24"/>
  <c r="BQ24"/>
  <c r="BP24"/>
  <c r="BO24"/>
  <c r="BN24"/>
  <c r="BM24"/>
  <c r="BR23"/>
  <c r="BQ23"/>
  <c r="BP23"/>
  <c r="BO23"/>
  <c r="BN23"/>
  <c r="BM23"/>
  <c r="BR22"/>
  <c r="BQ22"/>
  <c r="BP22"/>
  <c r="BO22"/>
  <c r="BN22"/>
  <c r="BM22"/>
  <c r="BR21"/>
  <c r="BQ21"/>
  <c r="BP21"/>
  <c r="BO21"/>
  <c r="BN21"/>
  <c r="BM21"/>
  <c r="BR20"/>
  <c r="BQ20"/>
  <c r="BP20"/>
  <c r="BO20"/>
  <c r="BN20"/>
  <c r="BM20"/>
  <c r="BR19"/>
  <c r="BQ19"/>
  <c r="BP19"/>
  <c r="BO19"/>
  <c r="BN19"/>
  <c r="BM19"/>
  <c r="BR18"/>
  <c r="BQ18"/>
  <c r="BP18"/>
  <c r="BO18"/>
  <c r="BN18"/>
  <c r="BM18"/>
  <c r="BR17"/>
  <c r="BQ17"/>
  <c r="BP17"/>
  <c r="BO17"/>
  <c r="BN17"/>
  <c r="BM17"/>
  <c r="BR16"/>
  <c r="BQ16"/>
  <c r="BP16"/>
  <c r="BO16"/>
  <c r="BN16"/>
  <c r="BM16"/>
  <c r="BR15"/>
  <c r="BQ15"/>
  <c r="BP15"/>
  <c r="BO15"/>
  <c r="BN15"/>
  <c r="BM15"/>
  <c r="BK14"/>
  <c r="BJ14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N13" s="1"/>
  <c r="AN8" s="1"/>
  <c r="AM14"/>
  <c r="AM13" s="1"/>
  <c r="AM8" s="1"/>
  <c r="AL14"/>
  <c r="AK14"/>
  <c r="BP14" s="1"/>
  <c r="AG14"/>
  <c r="AF14"/>
  <c r="AE14"/>
  <c r="AD14"/>
  <c r="AC14"/>
  <c r="AB14"/>
  <c r="AA14"/>
  <c r="Z14"/>
  <c r="Y14"/>
  <c r="X14"/>
  <c r="W14"/>
  <c r="BN14" s="1"/>
  <c r="V14"/>
  <c r="U14"/>
  <c r="T14"/>
  <c r="S14"/>
  <c r="R14"/>
  <c r="Q14"/>
  <c r="O14"/>
  <c r="BR14" s="1"/>
  <c r="N14"/>
  <c r="M14"/>
  <c r="L14"/>
  <c r="K14"/>
  <c r="J14"/>
  <c r="I14"/>
  <c r="H14"/>
  <c r="G14"/>
  <c r="F14"/>
  <c r="E14"/>
  <c r="D14"/>
  <c r="C14"/>
  <c r="BQ14" s="1"/>
  <c r="BK13"/>
  <c r="BJ13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L13"/>
  <c r="AK13"/>
  <c r="BP13" s="1"/>
  <c r="AG13"/>
  <c r="AF13"/>
  <c r="AE13"/>
  <c r="AD13"/>
  <c r="AC13"/>
  <c r="AB13"/>
  <c r="AA13"/>
  <c r="Z13"/>
  <c r="Y13"/>
  <c r="Y8" s="1"/>
  <c r="X13"/>
  <c r="W13"/>
  <c r="BN13" s="1"/>
  <c r="V13"/>
  <c r="U13"/>
  <c r="U8" s="1"/>
  <c r="T13"/>
  <c r="S13"/>
  <c r="S8" s="1"/>
  <c r="R13"/>
  <c r="Q13"/>
  <c r="Q8" s="1"/>
  <c r="O13"/>
  <c r="BR13" s="1"/>
  <c r="N13"/>
  <c r="M13"/>
  <c r="M8" s="1"/>
  <c r="L13"/>
  <c r="K13"/>
  <c r="K8" s="1"/>
  <c r="J13"/>
  <c r="I13"/>
  <c r="I8" s="1"/>
  <c r="H13"/>
  <c r="G13"/>
  <c r="G8" s="1"/>
  <c r="F13"/>
  <c r="E13"/>
  <c r="E8" s="1"/>
  <c r="D13"/>
  <c r="C13"/>
  <c r="BQ13" s="1"/>
  <c r="BR12"/>
  <c r="BQ12"/>
  <c r="BP12"/>
  <c r="BO12"/>
  <c r="BN12"/>
  <c r="BM12"/>
  <c r="BR11"/>
  <c r="BQ11"/>
  <c r="BP11"/>
  <c r="BO11"/>
  <c r="BN11"/>
  <c r="BM11"/>
  <c r="BR10"/>
  <c r="BQ10"/>
  <c r="BP10"/>
  <c r="BO10"/>
  <c r="BN10"/>
  <c r="BM10"/>
  <c r="BR9"/>
  <c r="BQ9"/>
  <c r="BP9"/>
  <c r="BO9"/>
  <c r="BN9"/>
  <c r="BM9"/>
  <c r="BK8"/>
  <c r="BJ8"/>
  <c r="BI8"/>
  <c r="BH8"/>
  <c r="BG8"/>
  <c r="BF8"/>
  <c r="BE8"/>
  <c r="BD8"/>
  <c r="BC8"/>
  <c r="BB8"/>
  <c r="BA8"/>
  <c r="AZ8"/>
  <c r="AY8"/>
  <c r="AX8"/>
  <c r="AW8"/>
  <c r="AV8"/>
  <c r="AU8"/>
  <c r="AT8"/>
  <c r="AS8"/>
  <c r="AR8"/>
  <c r="AQ8"/>
  <c r="AP8"/>
  <c r="AO8"/>
  <c r="AL8"/>
  <c r="AK8"/>
  <c r="AF8"/>
  <c r="AE8"/>
  <c r="AD8"/>
  <c r="AC8"/>
  <c r="AB8"/>
  <c r="AA8"/>
  <c r="Z8"/>
  <c r="X8"/>
  <c r="V8"/>
  <c r="T8"/>
  <c r="R8"/>
  <c r="N8"/>
  <c r="L8"/>
  <c r="J8"/>
  <c r="H8"/>
  <c r="F8"/>
  <c r="D8"/>
  <c r="BR51" i="16"/>
  <c r="BQ51"/>
  <c r="BP51"/>
  <c r="BO51"/>
  <c r="BN51"/>
  <c r="BM51"/>
  <c r="BR50"/>
  <c r="BQ50"/>
  <c r="BP50"/>
  <c r="BO50"/>
  <c r="BN50"/>
  <c r="BM50"/>
  <c r="BR49"/>
  <c r="BQ49"/>
  <c r="BP49"/>
  <c r="BO49"/>
  <c r="BN49"/>
  <c r="BM49"/>
  <c r="BR48"/>
  <c r="BQ48"/>
  <c r="BP48"/>
  <c r="BO48"/>
  <c r="BN48"/>
  <c r="BM48"/>
  <c r="BR47"/>
  <c r="BQ47"/>
  <c r="BP47"/>
  <c r="BO47"/>
  <c r="BN47"/>
  <c r="BM47"/>
  <c r="BR46"/>
  <c r="BQ46"/>
  <c r="BP46"/>
  <c r="BO46"/>
  <c r="BN46"/>
  <c r="BM46"/>
  <c r="BR45"/>
  <c r="BQ45"/>
  <c r="BP45"/>
  <c r="BO45"/>
  <c r="BN45"/>
  <c r="BM45"/>
  <c r="BR44"/>
  <c r="BQ44"/>
  <c r="BP44"/>
  <c r="BO44"/>
  <c r="BN44"/>
  <c r="BM44"/>
  <c r="BR43"/>
  <c r="BQ43"/>
  <c r="BP43"/>
  <c r="BO43"/>
  <c r="BN43"/>
  <c r="BM43"/>
  <c r="BR42"/>
  <c r="BQ42"/>
  <c r="BP42"/>
  <c r="BO42"/>
  <c r="BN42"/>
  <c r="BM42"/>
  <c r="BR41"/>
  <c r="BQ41"/>
  <c r="BP41"/>
  <c r="BO41"/>
  <c r="BN41"/>
  <c r="BM41"/>
  <c r="BR40"/>
  <c r="BQ40"/>
  <c r="BP40"/>
  <c r="BO40"/>
  <c r="BN40"/>
  <c r="BM40"/>
  <c r="BR39"/>
  <c r="BQ39"/>
  <c r="BP39"/>
  <c r="BO39"/>
  <c r="BN39"/>
  <c r="BM39"/>
  <c r="BR38"/>
  <c r="BQ38"/>
  <c r="BP38"/>
  <c r="BO38"/>
  <c r="BN38"/>
  <c r="BM38"/>
  <c r="BR37"/>
  <c r="BQ37"/>
  <c r="BP37"/>
  <c r="BO37"/>
  <c r="BN37"/>
  <c r="BM37"/>
  <c r="BR36"/>
  <c r="BQ36"/>
  <c r="BP36"/>
  <c r="BO36"/>
  <c r="BN36"/>
  <c r="BM36"/>
  <c r="BR35"/>
  <c r="BQ35"/>
  <c r="BP35"/>
  <c r="BO35"/>
  <c r="BN35"/>
  <c r="BM35"/>
  <c r="BR34"/>
  <c r="BQ34"/>
  <c r="BP34"/>
  <c r="BO34"/>
  <c r="BN34"/>
  <c r="BM34"/>
  <c r="BR33"/>
  <c r="BQ33"/>
  <c r="BP33"/>
  <c r="BO33"/>
  <c r="BN33"/>
  <c r="BM33"/>
  <c r="BR32"/>
  <c r="BQ32"/>
  <c r="BP32"/>
  <c r="BO32"/>
  <c r="BN32"/>
  <c r="BM32"/>
  <c r="BR31"/>
  <c r="BQ31"/>
  <c r="BP31"/>
  <c r="BO31"/>
  <c r="BN31"/>
  <c r="BM31"/>
  <c r="BR30"/>
  <c r="BQ30"/>
  <c r="BP30"/>
  <c r="BO30"/>
  <c r="BN30"/>
  <c r="BM30"/>
  <c r="BR29"/>
  <c r="BQ29"/>
  <c r="BP29"/>
  <c r="BO29"/>
  <c r="BN29"/>
  <c r="BM29"/>
  <c r="BR28"/>
  <c r="BQ28"/>
  <c r="BP28"/>
  <c r="BO28"/>
  <c r="BN28"/>
  <c r="BM28"/>
  <c r="BR27"/>
  <c r="BQ27"/>
  <c r="BP27"/>
  <c r="BO27"/>
  <c r="BN27"/>
  <c r="BM27"/>
  <c r="BR26"/>
  <c r="BQ26"/>
  <c r="BP26"/>
  <c r="BO26"/>
  <c r="BN26"/>
  <c r="BM26"/>
  <c r="BR25"/>
  <c r="BQ25"/>
  <c r="BP25"/>
  <c r="BO25"/>
  <c r="BN25"/>
  <c r="BM25"/>
  <c r="BR24"/>
  <c r="BQ24"/>
  <c r="BP24"/>
  <c r="BO24"/>
  <c r="BN24"/>
  <c r="BM24"/>
  <c r="BR23"/>
  <c r="BQ23"/>
  <c r="BP23"/>
  <c r="BO23"/>
  <c r="BN23"/>
  <c r="BM23"/>
  <c r="BR22"/>
  <c r="BQ22"/>
  <c r="BP22"/>
  <c r="BO22"/>
  <c r="BN22"/>
  <c r="BM22"/>
  <c r="BR21"/>
  <c r="BQ21"/>
  <c r="BP21"/>
  <c r="BO21"/>
  <c r="BN21"/>
  <c r="BM21"/>
  <c r="BR20"/>
  <c r="BQ20"/>
  <c r="BP20"/>
  <c r="BO20"/>
  <c r="BN20"/>
  <c r="BM20"/>
  <c r="BR19"/>
  <c r="BQ19"/>
  <c r="BP19"/>
  <c r="BO19"/>
  <c r="BN19"/>
  <c r="BM19"/>
  <c r="BR18"/>
  <c r="BQ18"/>
  <c r="BP18"/>
  <c r="BO18"/>
  <c r="BN18"/>
  <c r="BM18"/>
  <c r="BR17"/>
  <c r="BQ17"/>
  <c r="BP17"/>
  <c r="BO17"/>
  <c r="BN17"/>
  <c r="BM17"/>
  <c r="BR16"/>
  <c r="BQ16"/>
  <c r="BP16"/>
  <c r="BO16"/>
  <c r="BN16"/>
  <c r="BM16"/>
  <c r="BR15"/>
  <c r="BQ15"/>
  <c r="BP15"/>
  <c r="BO15"/>
  <c r="BN15"/>
  <c r="BM15"/>
  <c r="BK14"/>
  <c r="BK13" s="1"/>
  <c r="BK8" s="1"/>
  <c r="BJ14"/>
  <c r="BI14"/>
  <c r="BI13" s="1"/>
  <c r="BI8" s="1"/>
  <c r="BH14"/>
  <c r="BH13" s="1"/>
  <c r="BH8" s="1"/>
  <c r="BG14"/>
  <c r="BG13" s="1"/>
  <c r="BG8" s="1"/>
  <c r="BF14"/>
  <c r="BE14"/>
  <c r="BE13" s="1"/>
  <c r="BE8" s="1"/>
  <c r="BD14"/>
  <c r="BD13" s="1"/>
  <c r="BD8" s="1"/>
  <c r="BC14"/>
  <c r="BC13" s="1"/>
  <c r="BC8" s="1"/>
  <c r="BB14"/>
  <c r="BA14"/>
  <c r="BA13" s="1"/>
  <c r="BA8" s="1"/>
  <c r="AZ14"/>
  <c r="AZ13" s="1"/>
  <c r="AZ8" s="1"/>
  <c r="AY14"/>
  <c r="AY13" s="1"/>
  <c r="AY8" s="1"/>
  <c r="AX14"/>
  <c r="AW14"/>
  <c r="AW13" s="1"/>
  <c r="AW8" s="1"/>
  <c r="AV14"/>
  <c r="AV13" s="1"/>
  <c r="AV8" s="1"/>
  <c r="AU14"/>
  <c r="AU13" s="1"/>
  <c r="AU8" s="1"/>
  <c r="AT14"/>
  <c r="AS14"/>
  <c r="AS13" s="1"/>
  <c r="AS8" s="1"/>
  <c r="AR14"/>
  <c r="AR13" s="1"/>
  <c r="AR8" s="1"/>
  <c r="AQ14"/>
  <c r="AQ13" s="1"/>
  <c r="AQ8" s="1"/>
  <c r="AP14"/>
  <c r="AO14"/>
  <c r="AO13" s="1"/>
  <c r="AO8" s="1"/>
  <c r="AN14"/>
  <c r="AN13" s="1"/>
  <c r="AN8" s="1"/>
  <c r="AM14"/>
  <c r="AM13" s="1"/>
  <c r="AM8" s="1"/>
  <c r="AL14"/>
  <c r="AK14"/>
  <c r="AG14"/>
  <c r="AG13" s="1"/>
  <c r="AF14"/>
  <c r="AF13" s="1"/>
  <c r="AF8" s="1"/>
  <c r="AE14"/>
  <c r="AE13" s="1"/>
  <c r="AE8" s="1"/>
  <c r="AD14"/>
  <c r="AC14"/>
  <c r="AC13" s="1"/>
  <c r="AC8" s="1"/>
  <c r="AB14"/>
  <c r="AB13" s="1"/>
  <c r="AB8" s="1"/>
  <c r="AA14"/>
  <c r="AA13" s="1"/>
  <c r="AA8" s="1"/>
  <c r="Z14"/>
  <c r="Y14"/>
  <c r="Y13" s="1"/>
  <c r="Y8" s="1"/>
  <c r="X14"/>
  <c r="X13" s="1"/>
  <c r="X8" s="1"/>
  <c r="W14"/>
  <c r="V14"/>
  <c r="U14"/>
  <c r="U13" s="1"/>
  <c r="U8" s="1"/>
  <c r="T14"/>
  <c r="T13" s="1"/>
  <c r="T8" s="1"/>
  <c r="S14"/>
  <c r="S13" s="1"/>
  <c r="S8" s="1"/>
  <c r="R14"/>
  <c r="Q14"/>
  <c r="Q13" s="1"/>
  <c r="Q8" s="1"/>
  <c r="O14"/>
  <c r="BR14" s="1"/>
  <c r="N14"/>
  <c r="M14"/>
  <c r="M13" s="1"/>
  <c r="M8" s="1"/>
  <c r="L14"/>
  <c r="K14"/>
  <c r="K13" s="1"/>
  <c r="K8" s="1"/>
  <c r="J14"/>
  <c r="I14"/>
  <c r="I13" s="1"/>
  <c r="I8" s="1"/>
  <c r="H14"/>
  <c r="G14"/>
  <c r="G13" s="1"/>
  <c r="G8" s="1"/>
  <c r="F14"/>
  <c r="E14"/>
  <c r="E13" s="1"/>
  <c r="E8" s="1"/>
  <c r="D14"/>
  <c r="C14"/>
  <c r="BJ13"/>
  <c r="BJ8" s="1"/>
  <c r="BF13"/>
  <c r="BF8" s="1"/>
  <c r="BB13"/>
  <c r="BB8" s="1"/>
  <c r="AX13"/>
  <c r="AX8" s="1"/>
  <c r="AT13"/>
  <c r="AT8" s="1"/>
  <c r="AP13"/>
  <c r="AP8" s="1"/>
  <c r="AL13"/>
  <c r="AL8" s="1"/>
  <c r="AD13"/>
  <c r="AD8" s="1"/>
  <c r="Z13"/>
  <c r="Z8" s="1"/>
  <c r="V13"/>
  <c r="V8" s="1"/>
  <c r="R13"/>
  <c r="R8" s="1"/>
  <c r="N13"/>
  <c r="L13"/>
  <c r="J13"/>
  <c r="H13"/>
  <c r="F13"/>
  <c r="D13"/>
  <c r="BR12"/>
  <c r="BQ12"/>
  <c r="BP12"/>
  <c r="BO12"/>
  <c r="BN12"/>
  <c r="BM12"/>
  <c r="BR11"/>
  <c r="BQ11"/>
  <c r="BP11"/>
  <c r="BO11"/>
  <c r="BN11"/>
  <c r="BM11"/>
  <c r="BR10"/>
  <c r="BQ10"/>
  <c r="BP10"/>
  <c r="BO10"/>
  <c r="BN10"/>
  <c r="BM10"/>
  <c r="BR9"/>
  <c r="BP9"/>
  <c r="BO9"/>
  <c r="BN9"/>
  <c r="BM9"/>
  <c r="N8"/>
  <c r="L8"/>
  <c r="J8"/>
  <c r="H8"/>
  <c r="F8"/>
  <c r="D8"/>
  <c r="BR51" i="15"/>
  <c r="BQ51"/>
  <c r="BP51"/>
  <c r="BO51"/>
  <c r="BN51"/>
  <c r="BM51"/>
  <c r="BR50"/>
  <c r="BQ50"/>
  <c r="BP50"/>
  <c r="BO50"/>
  <c r="BN50"/>
  <c r="BM50"/>
  <c r="BR49"/>
  <c r="BQ49"/>
  <c r="BP49"/>
  <c r="BO49"/>
  <c r="BN49"/>
  <c r="BM49"/>
  <c r="BR48"/>
  <c r="BQ48"/>
  <c r="BP48"/>
  <c r="BO48"/>
  <c r="BN48"/>
  <c r="BM48"/>
  <c r="BR47"/>
  <c r="BQ47"/>
  <c r="BP47"/>
  <c r="BO47"/>
  <c r="BN47"/>
  <c r="BM47"/>
  <c r="BR46"/>
  <c r="BQ46"/>
  <c r="BP46"/>
  <c r="BO46"/>
  <c r="BN46"/>
  <c r="BM46"/>
  <c r="BR45"/>
  <c r="BQ45"/>
  <c r="BP45"/>
  <c r="BO45"/>
  <c r="BN45"/>
  <c r="BM45"/>
  <c r="BR44"/>
  <c r="BQ44"/>
  <c r="BP44"/>
  <c r="BO44"/>
  <c r="BN44"/>
  <c r="BM44"/>
  <c r="BR43"/>
  <c r="BQ43"/>
  <c r="BP43"/>
  <c r="BO43"/>
  <c r="BN43"/>
  <c r="BM43"/>
  <c r="BR42"/>
  <c r="BQ42"/>
  <c r="BP42"/>
  <c r="BO42"/>
  <c r="BN42"/>
  <c r="BM42"/>
  <c r="BR41"/>
  <c r="BQ41"/>
  <c r="BP41"/>
  <c r="BO41"/>
  <c r="BN41"/>
  <c r="BM41"/>
  <c r="BR40"/>
  <c r="BQ40"/>
  <c r="BP40"/>
  <c r="BO40"/>
  <c r="BN40"/>
  <c r="BM40"/>
  <c r="BR39"/>
  <c r="BQ39"/>
  <c r="BP39"/>
  <c r="BO39"/>
  <c r="BN39"/>
  <c r="BM39"/>
  <c r="BR38"/>
  <c r="BQ38"/>
  <c r="BP38"/>
  <c r="BO38"/>
  <c r="BN38"/>
  <c r="BM38"/>
  <c r="BR37"/>
  <c r="BQ37"/>
  <c r="BP37"/>
  <c r="BO37"/>
  <c r="BN37"/>
  <c r="BM37"/>
  <c r="BR36"/>
  <c r="BQ36"/>
  <c r="BP36"/>
  <c r="BO36"/>
  <c r="BN36"/>
  <c r="BM36"/>
  <c r="BR35"/>
  <c r="BQ35"/>
  <c r="BP35"/>
  <c r="BO35"/>
  <c r="BN35"/>
  <c r="BM35"/>
  <c r="BR34"/>
  <c r="BQ34"/>
  <c r="BP34"/>
  <c r="BO34"/>
  <c r="BN34"/>
  <c r="BM34"/>
  <c r="BR33"/>
  <c r="BQ33"/>
  <c r="BP33"/>
  <c r="BO33"/>
  <c r="BN33"/>
  <c r="BM33"/>
  <c r="BR32"/>
  <c r="BQ32"/>
  <c r="BP32"/>
  <c r="BO32"/>
  <c r="BN32"/>
  <c r="BM32"/>
  <c r="BR31"/>
  <c r="BQ31"/>
  <c r="BP31"/>
  <c r="BO31"/>
  <c r="BN31"/>
  <c r="BM31"/>
  <c r="BR30"/>
  <c r="BQ30"/>
  <c r="BP30"/>
  <c r="BO30"/>
  <c r="BN30"/>
  <c r="BM30"/>
  <c r="BR29"/>
  <c r="BQ29"/>
  <c r="BP29"/>
  <c r="BO29"/>
  <c r="BN29"/>
  <c r="BM29"/>
  <c r="BR28"/>
  <c r="BQ28"/>
  <c r="BP28"/>
  <c r="BO28"/>
  <c r="BN28"/>
  <c r="BM28"/>
  <c r="BR27"/>
  <c r="BQ27"/>
  <c r="BP27"/>
  <c r="BO27"/>
  <c r="BN27"/>
  <c r="BM27"/>
  <c r="BR26"/>
  <c r="BQ26"/>
  <c r="BP26"/>
  <c r="BO26"/>
  <c r="BN26"/>
  <c r="BM26"/>
  <c r="BR25"/>
  <c r="BQ25"/>
  <c r="BP25"/>
  <c r="BO25"/>
  <c r="BN25"/>
  <c r="BM25"/>
  <c r="BR24"/>
  <c r="BQ24"/>
  <c r="BP24"/>
  <c r="BO24"/>
  <c r="BN24"/>
  <c r="BM24"/>
  <c r="BR23"/>
  <c r="BQ23"/>
  <c r="BP23"/>
  <c r="BO23"/>
  <c r="BN23"/>
  <c r="BM23"/>
  <c r="BR22"/>
  <c r="BQ22"/>
  <c r="BP22"/>
  <c r="BO22"/>
  <c r="BN22"/>
  <c r="BM22"/>
  <c r="BR21"/>
  <c r="BQ21"/>
  <c r="BP21"/>
  <c r="BO21"/>
  <c r="BN21"/>
  <c r="BM21"/>
  <c r="BR20"/>
  <c r="BQ20"/>
  <c r="BP20"/>
  <c r="BO20"/>
  <c r="BN20"/>
  <c r="BM20"/>
  <c r="BR19"/>
  <c r="BQ19"/>
  <c r="BP19"/>
  <c r="BO19"/>
  <c r="BN19"/>
  <c r="BM19"/>
  <c r="BR18"/>
  <c r="BQ18"/>
  <c r="BP18"/>
  <c r="BO18"/>
  <c r="BN18"/>
  <c r="BM18"/>
  <c r="BR17"/>
  <c r="BQ17"/>
  <c r="BP17"/>
  <c r="BO17"/>
  <c r="BN17"/>
  <c r="BM17"/>
  <c r="BR16"/>
  <c r="BQ16"/>
  <c r="BP16"/>
  <c r="BO16"/>
  <c r="BN16"/>
  <c r="BM16"/>
  <c r="BR15"/>
  <c r="BQ15"/>
  <c r="BP15"/>
  <c r="BO15"/>
  <c r="BN15"/>
  <c r="BM15"/>
  <c r="BK14"/>
  <c r="BK13" s="1"/>
  <c r="BK8" s="1"/>
  <c r="BJ14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S13" s="1"/>
  <c r="AS8" s="1"/>
  <c r="AR14"/>
  <c r="AQ14"/>
  <c r="AP14"/>
  <c r="AO14"/>
  <c r="AO13" s="1"/>
  <c r="AO8" s="1"/>
  <c r="AN14"/>
  <c r="AM14"/>
  <c r="AL14"/>
  <c r="AK14"/>
  <c r="BP14" s="1"/>
  <c r="AG14"/>
  <c r="AF14"/>
  <c r="AE14"/>
  <c r="AD14"/>
  <c r="AD13" s="1"/>
  <c r="AD8" s="1"/>
  <c r="AC14"/>
  <c r="AB14"/>
  <c r="AA14"/>
  <c r="Z14"/>
  <c r="Y14"/>
  <c r="X14"/>
  <c r="W14"/>
  <c r="V14"/>
  <c r="U14"/>
  <c r="T14"/>
  <c r="S14"/>
  <c r="R14"/>
  <c r="Q14"/>
  <c r="O14"/>
  <c r="BR14" s="1"/>
  <c r="N14"/>
  <c r="M14"/>
  <c r="L14"/>
  <c r="K14"/>
  <c r="J14"/>
  <c r="I14"/>
  <c r="H14"/>
  <c r="G14"/>
  <c r="F14"/>
  <c r="E14"/>
  <c r="D14"/>
  <c r="C14"/>
  <c r="BQ14" s="1"/>
  <c r="BJ13"/>
  <c r="BJ8" s="1"/>
  <c r="BI13"/>
  <c r="BH13"/>
  <c r="BG13"/>
  <c r="BF13"/>
  <c r="BE13"/>
  <c r="BD13"/>
  <c r="BC13"/>
  <c r="BB13"/>
  <c r="BA13"/>
  <c r="AZ13"/>
  <c r="AY13"/>
  <c r="AX13"/>
  <c r="AW13"/>
  <c r="AV13"/>
  <c r="AU13"/>
  <c r="AT13"/>
  <c r="AR13"/>
  <c r="AQ13"/>
  <c r="AP13"/>
  <c r="AP8" s="1"/>
  <c r="AN13"/>
  <c r="AN8" s="1"/>
  <c r="AM13"/>
  <c r="AL13"/>
  <c r="AK13"/>
  <c r="AG13"/>
  <c r="AF13"/>
  <c r="AE13"/>
  <c r="AC13"/>
  <c r="AB13"/>
  <c r="AA13"/>
  <c r="Z13"/>
  <c r="Y13"/>
  <c r="X13"/>
  <c r="W13"/>
  <c r="V13"/>
  <c r="U13"/>
  <c r="T13"/>
  <c r="S13"/>
  <c r="R13"/>
  <c r="Q13"/>
  <c r="O13"/>
  <c r="N13"/>
  <c r="M13"/>
  <c r="L13"/>
  <c r="K13"/>
  <c r="K8" s="1"/>
  <c r="J13"/>
  <c r="J8" s="1"/>
  <c r="I13"/>
  <c r="I8" s="1"/>
  <c r="H13"/>
  <c r="H8" s="1"/>
  <c r="G13"/>
  <c r="G8" s="1"/>
  <c r="F13"/>
  <c r="F8" s="1"/>
  <c r="E13"/>
  <c r="E8" s="1"/>
  <c r="D13"/>
  <c r="C13"/>
  <c r="BR12"/>
  <c r="BQ12"/>
  <c r="BP12"/>
  <c r="BO12"/>
  <c r="BN12"/>
  <c r="BM12"/>
  <c r="BR11"/>
  <c r="BQ11"/>
  <c r="BP11"/>
  <c r="BO11"/>
  <c r="BN11"/>
  <c r="BM11"/>
  <c r="BR10"/>
  <c r="BQ10"/>
  <c r="BP10"/>
  <c r="BO10"/>
  <c r="BN10"/>
  <c r="BM10"/>
  <c r="BR9"/>
  <c r="BQ9"/>
  <c r="BP9"/>
  <c r="BO9"/>
  <c r="BN9"/>
  <c r="BM9"/>
  <c r="BI8"/>
  <c r="BH8"/>
  <c r="BG8"/>
  <c r="BF8"/>
  <c r="BE8"/>
  <c r="BD8"/>
  <c r="BC8"/>
  <c r="BB8"/>
  <c r="BA8"/>
  <c r="AZ8"/>
  <c r="AY8"/>
  <c r="AX8"/>
  <c r="AW8"/>
  <c r="AV8"/>
  <c r="AU8"/>
  <c r="AT8"/>
  <c r="AR8"/>
  <c r="AQ8"/>
  <c r="AM8"/>
  <c r="AL8"/>
  <c r="AK8"/>
  <c r="AF8"/>
  <c r="AE8"/>
  <c r="AC8"/>
  <c r="AB8"/>
  <c r="AA8"/>
  <c r="Z8"/>
  <c r="Y8"/>
  <c r="X8"/>
  <c r="W8"/>
  <c r="V8"/>
  <c r="U8"/>
  <c r="T8"/>
  <c r="S8"/>
  <c r="R8"/>
  <c r="Q8"/>
  <c r="O8"/>
  <c r="N8"/>
  <c r="M8"/>
  <c r="L8"/>
  <c r="D8"/>
  <c r="BR51" i="14"/>
  <c r="BQ51"/>
  <c r="BP51"/>
  <c r="BO51"/>
  <c r="BN51"/>
  <c r="BM51"/>
  <c r="BR50"/>
  <c r="BQ50"/>
  <c r="BP50"/>
  <c r="BO50"/>
  <c r="BN50"/>
  <c r="BM50"/>
  <c r="BR49"/>
  <c r="BQ49"/>
  <c r="BP49"/>
  <c r="BO49"/>
  <c r="BN49"/>
  <c r="BM49"/>
  <c r="BR48"/>
  <c r="BQ48"/>
  <c r="BP48"/>
  <c r="BO48"/>
  <c r="BN48"/>
  <c r="BM48"/>
  <c r="BR47"/>
  <c r="BQ47"/>
  <c r="BP47"/>
  <c r="BO47"/>
  <c r="BN47"/>
  <c r="BM47"/>
  <c r="BR46"/>
  <c r="BQ46"/>
  <c r="BP46"/>
  <c r="BO46"/>
  <c r="BN46"/>
  <c r="BM46"/>
  <c r="BR45"/>
  <c r="BQ45"/>
  <c r="BP45"/>
  <c r="BO45"/>
  <c r="BN45"/>
  <c r="BM45"/>
  <c r="BR44"/>
  <c r="BQ44"/>
  <c r="BP44"/>
  <c r="BO44"/>
  <c r="BN44"/>
  <c r="BM44"/>
  <c r="BR43"/>
  <c r="BQ43"/>
  <c r="BP43"/>
  <c r="BO43"/>
  <c r="BN43"/>
  <c r="BM43"/>
  <c r="BR42"/>
  <c r="BQ42"/>
  <c r="BP42"/>
  <c r="BO42"/>
  <c r="BN42"/>
  <c r="BM42"/>
  <c r="BR41"/>
  <c r="BQ41"/>
  <c r="BP41"/>
  <c r="BO41"/>
  <c r="BN41"/>
  <c r="BM41"/>
  <c r="BR40"/>
  <c r="BQ40"/>
  <c r="BP40"/>
  <c r="BO40"/>
  <c r="BN40"/>
  <c r="BM40"/>
  <c r="BR39"/>
  <c r="BQ39"/>
  <c r="BP39"/>
  <c r="BO39"/>
  <c r="BN39"/>
  <c r="BM39"/>
  <c r="BR38"/>
  <c r="BQ38"/>
  <c r="BP38"/>
  <c r="BO38"/>
  <c r="BN38"/>
  <c r="BM38"/>
  <c r="BR37"/>
  <c r="BQ37"/>
  <c r="BP37"/>
  <c r="BO37"/>
  <c r="BN37"/>
  <c r="BM37"/>
  <c r="BR36"/>
  <c r="BQ36"/>
  <c r="BP36"/>
  <c r="BO36"/>
  <c r="BN36"/>
  <c r="BM36"/>
  <c r="BR35"/>
  <c r="BQ35"/>
  <c r="BP35"/>
  <c r="BO35"/>
  <c r="BN35"/>
  <c r="BM35"/>
  <c r="BR34"/>
  <c r="BQ34"/>
  <c r="BP34"/>
  <c r="BO34"/>
  <c r="BN34"/>
  <c r="BM34"/>
  <c r="BR33"/>
  <c r="BQ33"/>
  <c r="BP33"/>
  <c r="BO33"/>
  <c r="BN33"/>
  <c r="BM33"/>
  <c r="BR32"/>
  <c r="BQ32"/>
  <c r="BP32"/>
  <c r="BO32"/>
  <c r="BN32"/>
  <c r="BM32"/>
  <c r="BR31"/>
  <c r="BQ31"/>
  <c r="BP31"/>
  <c r="BO31"/>
  <c r="BN31"/>
  <c r="BM31"/>
  <c r="BR30"/>
  <c r="BQ30"/>
  <c r="BP30"/>
  <c r="BO30"/>
  <c r="BN30"/>
  <c r="BM30"/>
  <c r="BR29"/>
  <c r="BQ29"/>
  <c r="BP29"/>
  <c r="BO29"/>
  <c r="BN29"/>
  <c r="BM29"/>
  <c r="BR28"/>
  <c r="BQ28"/>
  <c r="BP28"/>
  <c r="BO28"/>
  <c r="BN28"/>
  <c r="BM28"/>
  <c r="BR27"/>
  <c r="BQ27"/>
  <c r="BP27"/>
  <c r="BO27"/>
  <c r="BN27"/>
  <c r="BM27"/>
  <c r="BR26"/>
  <c r="BQ26"/>
  <c r="BP26"/>
  <c r="BO26"/>
  <c r="BN26"/>
  <c r="BM26"/>
  <c r="BR25"/>
  <c r="BQ25"/>
  <c r="BP25"/>
  <c r="BO25"/>
  <c r="BN25"/>
  <c r="BM25"/>
  <c r="BR24"/>
  <c r="BQ24"/>
  <c r="BP24"/>
  <c r="BO24"/>
  <c r="BN24"/>
  <c r="BM24"/>
  <c r="BR23"/>
  <c r="BQ23"/>
  <c r="BP23"/>
  <c r="BO23"/>
  <c r="BN23"/>
  <c r="BM23"/>
  <c r="BR22"/>
  <c r="BQ22"/>
  <c r="BP22"/>
  <c r="BO22"/>
  <c r="BN22"/>
  <c r="BM22"/>
  <c r="BR21"/>
  <c r="BQ21"/>
  <c r="BP21"/>
  <c r="BO21"/>
  <c r="BN21"/>
  <c r="BM21"/>
  <c r="BR20"/>
  <c r="BQ20"/>
  <c r="BP20"/>
  <c r="BO20"/>
  <c r="BN20"/>
  <c r="BM20"/>
  <c r="BR19"/>
  <c r="BQ19"/>
  <c r="BP19"/>
  <c r="BO19"/>
  <c r="BN19"/>
  <c r="BM19"/>
  <c r="BR18"/>
  <c r="BQ18"/>
  <c r="BP18"/>
  <c r="BO18"/>
  <c r="BN18"/>
  <c r="BM18"/>
  <c r="BR17"/>
  <c r="BQ17"/>
  <c r="BP17"/>
  <c r="BO17"/>
  <c r="BN17"/>
  <c r="BM17"/>
  <c r="BR16"/>
  <c r="BQ16"/>
  <c r="BP16"/>
  <c r="BO16"/>
  <c r="BN16"/>
  <c r="BM16"/>
  <c r="BR15"/>
  <c r="BQ15"/>
  <c r="BP15"/>
  <c r="BO15"/>
  <c r="BN15"/>
  <c r="BM15"/>
  <c r="BK14"/>
  <c r="BJ14"/>
  <c r="BJ13" s="1"/>
  <c r="BJ8" s="1"/>
  <c r="BI14"/>
  <c r="BH14"/>
  <c r="BH13" s="1"/>
  <c r="BH8" s="1"/>
  <c r="BG14"/>
  <c r="BF14"/>
  <c r="BF13" s="1"/>
  <c r="BF8" s="1"/>
  <c r="BE14"/>
  <c r="BD14"/>
  <c r="BD13" s="1"/>
  <c r="BD8" s="1"/>
  <c r="BC14"/>
  <c r="BB14"/>
  <c r="BB13" s="1"/>
  <c r="BB8" s="1"/>
  <c r="BA14"/>
  <c r="AZ14"/>
  <c r="AZ13" s="1"/>
  <c r="AZ8" s="1"/>
  <c r="AY14"/>
  <c r="AX14"/>
  <c r="AX13" s="1"/>
  <c r="AX8" s="1"/>
  <c r="AW14"/>
  <c r="AV14"/>
  <c r="AV13" s="1"/>
  <c r="AV8" s="1"/>
  <c r="AU14"/>
  <c r="AT14"/>
  <c r="AT13" s="1"/>
  <c r="AT8" s="1"/>
  <c r="AS14"/>
  <c r="AR14"/>
  <c r="AR13" s="1"/>
  <c r="AR8" s="1"/>
  <c r="AQ14"/>
  <c r="AP14"/>
  <c r="AP13" s="1"/>
  <c r="AP8" s="1"/>
  <c r="AO14"/>
  <c r="AN14"/>
  <c r="AN13" s="1"/>
  <c r="AN8" s="1"/>
  <c r="AM14"/>
  <c r="AL14"/>
  <c r="AL13" s="1"/>
  <c r="AL8" s="1"/>
  <c r="AK14"/>
  <c r="AG14"/>
  <c r="AF14"/>
  <c r="AF13" s="1"/>
  <c r="AF8" s="1"/>
  <c r="AE14"/>
  <c r="AD14"/>
  <c r="AD13" s="1"/>
  <c r="AD8" s="1"/>
  <c r="AC14"/>
  <c r="AB14"/>
  <c r="AB13" s="1"/>
  <c r="AB8" s="1"/>
  <c r="AA14"/>
  <c r="Z14"/>
  <c r="Z13" s="1"/>
  <c r="Z8" s="1"/>
  <c r="Y14"/>
  <c r="X14"/>
  <c r="X13" s="1"/>
  <c r="X8" s="1"/>
  <c r="W14"/>
  <c r="BN14" s="1"/>
  <c r="V14"/>
  <c r="V13" s="1"/>
  <c r="V8" s="1"/>
  <c r="U14"/>
  <c r="T14"/>
  <c r="T13" s="1"/>
  <c r="T8" s="1"/>
  <c r="S14"/>
  <c r="R14"/>
  <c r="R13" s="1"/>
  <c r="R8" s="1"/>
  <c r="Q14"/>
  <c r="O14"/>
  <c r="BR14" s="1"/>
  <c r="N14"/>
  <c r="N13" s="1"/>
  <c r="N8" s="1"/>
  <c r="M14"/>
  <c r="L14"/>
  <c r="L13" s="1"/>
  <c r="L8" s="1"/>
  <c r="K14"/>
  <c r="J14"/>
  <c r="J13" s="1"/>
  <c r="J8" s="1"/>
  <c r="I14"/>
  <c r="H14"/>
  <c r="H13" s="1"/>
  <c r="H8" s="1"/>
  <c r="G14"/>
  <c r="F14"/>
  <c r="F13" s="1"/>
  <c r="F8" s="1"/>
  <c r="E14"/>
  <c r="D14"/>
  <c r="D13" s="1"/>
  <c r="D8" s="1"/>
  <c r="C14"/>
  <c r="BK13"/>
  <c r="BK8" s="1"/>
  <c r="BI13"/>
  <c r="BI8" s="1"/>
  <c r="BG13"/>
  <c r="BG8" s="1"/>
  <c r="BE13"/>
  <c r="BE8" s="1"/>
  <c r="BC13"/>
  <c r="BC8" s="1"/>
  <c r="BA13"/>
  <c r="BA8" s="1"/>
  <c r="AY13"/>
  <c r="AY8" s="1"/>
  <c r="AW13"/>
  <c r="AW8" s="1"/>
  <c r="AU13"/>
  <c r="AU8" s="1"/>
  <c r="AS13"/>
  <c r="AS8" s="1"/>
  <c r="AQ13"/>
  <c r="AQ8" s="1"/>
  <c r="AO13"/>
  <c r="AO8" s="1"/>
  <c r="AM13"/>
  <c r="AM8" s="1"/>
  <c r="AK13"/>
  <c r="AK8" s="1"/>
  <c r="AG13"/>
  <c r="AE13"/>
  <c r="AE8" s="1"/>
  <c r="AC13"/>
  <c r="AC8" s="1"/>
  <c r="AA13"/>
  <c r="AA8" s="1"/>
  <c r="Y13"/>
  <c r="Y8" s="1"/>
  <c r="W13"/>
  <c r="W8" s="1"/>
  <c r="BN8" s="1"/>
  <c r="U13"/>
  <c r="U8" s="1"/>
  <c r="S13"/>
  <c r="S8" s="1"/>
  <c r="Q13"/>
  <c r="Q8" s="1"/>
  <c r="O13"/>
  <c r="O8" s="1"/>
  <c r="BR8" s="1"/>
  <c r="M13"/>
  <c r="M8" s="1"/>
  <c r="K13"/>
  <c r="K8" s="1"/>
  <c r="I13"/>
  <c r="I8" s="1"/>
  <c r="G13"/>
  <c r="G8" s="1"/>
  <c r="E13"/>
  <c r="E8" s="1"/>
  <c r="C13"/>
  <c r="BQ13" s="1"/>
  <c r="BR12"/>
  <c r="BQ12"/>
  <c r="BP12"/>
  <c r="BO12"/>
  <c r="BN12"/>
  <c r="BM12"/>
  <c r="BR11"/>
  <c r="BQ11"/>
  <c r="BP11"/>
  <c r="BO11"/>
  <c r="BN11"/>
  <c r="BM11"/>
  <c r="BR10"/>
  <c r="BQ10"/>
  <c r="BP10"/>
  <c r="BO10"/>
  <c r="BN10"/>
  <c r="BM10"/>
  <c r="BR9"/>
  <c r="BQ9"/>
  <c r="BP9"/>
  <c r="BO9"/>
  <c r="BN9"/>
  <c r="BM9"/>
  <c r="BR51" i="13"/>
  <c r="BQ51"/>
  <c r="BP51"/>
  <c r="BO51"/>
  <c r="BN51"/>
  <c r="BM51"/>
  <c r="BR50"/>
  <c r="BQ50"/>
  <c r="BP50"/>
  <c r="BO50"/>
  <c r="BN50"/>
  <c r="BM50"/>
  <c r="BR49"/>
  <c r="BQ49"/>
  <c r="BP49"/>
  <c r="BO49"/>
  <c r="BN49"/>
  <c r="BM49"/>
  <c r="BR48"/>
  <c r="BQ48"/>
  <c r="BP48"/>
  <c r="BO48"/>
  <c r="BN48"/>
  <c r="BM48"/>
  <c r="BR47"/>
  <c r="BQ47"/>
  <c r="BP47"/>
  <c r="BO47"/>
  <c r="BN47"/>
  <c r="BM47"/>
  <c r="BR46"/>
  <c r="BQ46"/>
  <c r="BP46"/>
  <c r="BO46"/>
  <c r="BN46"/>
  <c r="BM46"/>
  <c r="BR45"/>
  <c r="BQ45"/>
  <c r="BP45"/>
  <c r="BO45"/>
  <c r="BN45"/>
  <c r="BM45"/>
  <c r="BR44"/>
  <c r="BQ44"/>
  <c r="BP44"/>
  <c r="BO44"/>
  <c r="BN44"/>
  <c r="BM44"/>
  <c r="BR43"/>
  <c r="BQ43"/>
  <c r="BP43"/>
  <c r="BO43"/>
  <c r="BN43"/>
  <c r="BM43"/>
  <c r="BR42"/>
  <c r="BQ42"/>
  <c r="BP42"/>
  <c r="BO42"/>
  <c r="BN42"/>
  <c r="BM42"/>
  <c r="BR41"/>
  <c r="BQ41"/>
  <c r="BP41"/>
  <c r="BO41"/>
  <c r="BN41"/>
  <c r="BM41"/>
  <c r="BR40"/>
  <c r="BQ40"/>
  <c r="BP40"/>
  <c r="BO40"/>
  <c r="BN40"/>
  <c r="BM40"/>
  <c r="BR39"/>
  <c r="BQ39"/>
  <c r="BP39"/>
  <c r="BO39"/>
  <c r="BN39"/>
  <c r="BM39"/>
  <c r="BR38"/>
  <c r="BQ38"/>
  <c r="BP38"/>
  <c r="BO38"/>
  <c r="BN38"/>
  <c r="BM38"/>
  <c r="BR37"/>
  <c r="BQ37"/>
  <c r="BP37"/>
  <c r="BO37"/>
  <c r="BN37"/>
  <c r="BM37"/>
  <c r="BR36"/>
  <c r="BQ36"/>
  <c r="BP36"/>
  <c r="BO36"/>
  <c r="BN36"/>
  <c r="BM36"/>
  <c r="BR35"/>
  <c r="BQ35"/>
  <c r="BP35"/>
  <c r="BO35"/>
  <c r="BN35"/>
  <c r="BM35"/>
  <c r="BR34"/>
  <c r="BQ34"/>
  <c r="BP34"/>
  <c r="BO34"/>
  <c r="BN34"/>
  <c r="BM34"/>
  <c r="BR33"/>
  <c r="BQ33"/>
  <c r="BP33"/>
  <c r="BO33"/>
  <c r="BN33"/>
  <c r="BM33"/>
  <c r="BR32"/>
  <c r="BQ32"/>
  <c r="BP32"/>
  <c r="BO32"/>
  <c r="BN32"/>
  <c r="BM32"/>
  <c r="BR31"/>
  <c r="BQ31"/>
  <c r="BP31"/>
  <c r="BO31"/>
  <c r="BN31"/>
  <c r="BM31"/>
  <c r="BR30"/>
  <c r="BQ30"/>
  <c r="BP30"/>
  <c r="BO30"/>
  <c r="BN30"/>
  <c r="BM30"/>
  <c r="BR29"/>
  <c r="BQ29"/>
  <c r="BP29"/>
  <c r="BO29"/>
  <c r="BN29"/>
  <c r="BM29"/>
  <c r="BR28"/>
  <c r="BQ28"/>
  <c r="BP28"/>
  <c r="BO28"/>
  <c r="BN28"/>
  <c r="BM28"/>
  <c r="BR27"/>
  <c r="BQ27"/>
  <c r="BP27"/>
  <c r="BO27"/>
  <c r="BN27"/>
  <c r="BM27"/>
  <c r="BR26"/>
  <c r="BQ26"/>
  <c r="BP26"/>
  <c r="BO26"/>
  <c r="BN26"/>
  <c r="BM26"/>
  <c r="BR25"/>
  <c r="BQ25"/>
  <c r="BP25"/>
  <c r="BO25"/>
  <c r="BN25"/>
  <c r="BM25"/>
  <c r="BR24"/>
  <c r="BQ24"/>
  <c r="BP24"/>
  <c r="BO24"/>
  <c r="BN24"/>
  <c r="BM24"/>
  <c r="BR23"/>
  <c r="BQ23"/>
  <c r="BP23"/>
  <c r="BO23"/>
  <c r="BN23"/>
  <c r="BM23"/>
  <c r="BR22"/>
  <c r="BQ22"/>
  <c r="BP22"/>
  <c r="BO22"/>
  <c r="BN22"/>
  <c r="BM22"/>
  <c r="BR21"/>
  <c r="BQ21"/>
  <c r="BP21"/>
  <c r="BO21"/>
  <c r="BN21"/>
  <c r="BM21"/>
  <c r="BR20"/>
  <c r="BQ20"/>
  <c r="BP20"/>
  <c r="BO20"/>
  <c r="BN20"/>
  <c r="BM20"/>
  <c r="BR19"/>
  <c r="BQ19"/>
  <c r="BP19"/>
  <c r="BO19"/>
  <c r="BN19"/>
  <c r="BM19"/>
  <c r="BR18"/>
  <c r="BQ18"/>
  <c r="BP18"/>
  <c r="BO18"/>
  <c r="BN18"/>
  <c r="BM18"/>
  <c r="BR17"/>
  <c r="BQ17"/>
  <c r="BP17"/>
  <c r="BO17"/>
  <c r="BN17"/>
  <c r="BM17"/>
  <c r="BR16"/>
  <c r="BQ16"/>
  <c r="BP16"/>
  <c r="BO16"/>
  <c r="BN16"/>
  <c r="BM16"/>
  <c r="BR15"/>
  <c r="BQ15"/>
  <c r="BP15"/>
  <c r="BO15"/>
  <c r="BN15"/>
  <c r="BM15"/>
  <c r="BK14"/>
  <c r="BJ14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G14"/>
  <c r="AF14"/>
  <c r="AE14"/>
  <c r="AD14"/>
  <c r="AC14"/>
  <c r="AB14"/>
  <c r="AA14"/>
  <c r="Z14"/>
  <c r="Y14"/>
  <c r="X14"/>
  <c r="W14"/>
  <c r="V14"/>
  <c r="U14"/>
  <c r="T14"/>
  <c r="S14"/>
  <c r="R14"/>
  <c r="Q14"/>
  <c r="O14"/>
  <c r="BR14" s="1"/>
  <c r="N14"/>
  <c r="M14"/>
  <c r="L14"/>
  <c r="K14"/>
  <c r="J14"/>
  <c r="I14"/>
  <c r="H14"/>
  <c r="H13" s="1"/>
  <c r="H8" s="1"/>
  <c r="G14"/>
  <c r="F14"/>
  <c r="F13" s="1"/>
  <c r="F8" s="1"/>
  <c r="E14"/>
  <c r="D14"/>
  <c r="D13" s="1"/>
  <c r="D8" s="1"/>
  <c r="C14"/>
  <c r="BQ14" s="1"/>
  <c r="BK13"/>
  <c r="BJ13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G13"/>
  <c r="AF13"/>
  <c r="AE13"/>
  <c r="AD13"/>
  <c r="AC13"/>
  <c r="AC8" s="1"/>
  <c r="AB13"/>
  <c r="AA13"/>
  <c r="AA8" s="1"/>
  <c r="Z13"/>
  <c r="Y13"/>
  <c r="Y8" s="1"/>
  <c r="X13"/>
  <c r="W13"/>
  <c r="BN13" s="1"/>
  <c r="V13"/>
  <c r="U13"/>
  <c r="U8" s="1"/>
  <c r="T13"/>
  <c r="S13"/>
  <c r="S8" s="1"/>
  <c r="R13"/>
  <c r="Q13"/>
  <c r="Q8" s="1"/>
  <c r="O13"/>
  <c r="BR13" s="1"/>
  <c r="N13"/>
  <c r="M13"/>
  <c r="M8" s="1"/>
  <c r="L13"/>
  <c r="K13"/>
  <c r="K8" s="1"/>
  <c r="J13"/>
  <c r="I13"/>
  <c r="I8" s="1"/>
  <c r="G13"/>
  <c r="G8" s="1"/>
  <c r="E13"/>
  <c r="E8" s="1"/>
  <c r="C13"/>
  <c r="C8" s="1"/>
  <c r="BR12"/>
  <c r="BQ12"/>
  <c r="BP12"/>
  <c r="BO12"/>
  <c r="BN12"/>
  <c r="BM12"/>
  <c r="BR11"/>
  <c r="BQ11"/>
  <c r="BP11"/>
  <c r="BO11"/>
  <c r="BN11"/>
  <c r="BM11"/>
  <c r="BR10"/>
  <c r="BQ10"/>
  <c r="BP10"/>
  <c r="BO10"/>
  <c r="BN10"/>
  <c r="BM10"/>
  <c r="BR9"/>
  <c r="BQ9"/>
  <c r="BP9"/>
  <c r="BO9"/>
  <c r="BN9"/>
  <c r="BM9"/>
  <c r="BK8"/>
  <c r="BJ8"/>
  <c r="BI8"/>
  <c r="BH8"/>
  <c r="BG8"/>
  <c r="BF8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F8"/>
  <c r="AE8"/>
  <c r="AD8"/>
  <c r="AB8"/>
  <c r="Z8"/>
  <c r="X8"/>
  <c r="V8"/>
  <c r="T8"/>
  <c r="R8"/>
  <c r="N8"/>
  <c r="L8"/>
  <c r="J8"/>
  <c r="BR51" i="12"/>
  <c r="BQ51"/>
  <c r="BP51"/>
  <c r="BO51"/>
  <c r="BN51"/>
  <c r="BM51"/>
  <c r="BR50"/>
  <c r="BQ50"/>
  <c r="BP50"/>
  <c r="BO50"/>
  <c r="BN50"/>
  <c r="BM50"/>
  <c r="BR49"/>
  <c r="BQ49"/>
  <c r="BP49"/>
  <c r="BO49"/>
  <c r="BN49"/>
  <c r="BM49"/>
  <c r="BR48"/>
  <c r="BQ48"/>
  <c r="BP48"/>
  <c r="BO48"/>
  <c r="BN48"/>
  <c r="BM48"/>
  <c r="BR47"/>
  <c r="BQ47"/>
  <c r="BP47"/>
  <c r="BO47"/>
  <c r="BN47"/>
  <c r="BM47"/>
  <c r="BR46"/>
  <c r="BQ46"/>
  <c r="BP46"/>
  <c r="BO46"/>
  <c r="BN46"/>
  <c r="BM46"/>
  <c r="BR45"/>
  <c r="BQ45"/>
  <c r="BP45"/>
  <c r="BO45"/>
  <c r="BN45"/>
  <c r="BM45"/>
  <c r="BR44"/>
  <c r="BQ44"/>
  <c r="BP44"/>
  <c r="BO44"/>
  <c r="BN44"/>
  <c r="BM44"/>
  <c r="BR43"/>
  <c r="BQ43"/>
  <c r="BP43"/>
  <c r="BO43"/>
  <c r="BN43"/>
  <c r="BM43"/>
  <c r="BR42"/>
  <c r="BQ42"/>
  <c r="BP42"/>
  <c r="BO42"/>
  <c r="BN42"/>
  <c r="BM42"/>
  <c r="BR41"/>
  <c r="BQ41"/>
  <c r="BP41"/>
  <c r="BO41"/>
  <c r="BN41"/>
  <c r="BM41"/>
  <c r="BR40"/>
  <c r="BQ40"/>
  <c r="BP40"/>
  <c r="BO40"/>
  <c r="BN40"/>
  <c r="BM40"/>
  <c r="BR39"/>
  <c r="BQ39"/>
  <c r="BP39"/>
  <c r="BO39"/>
  <c r="BN39"/>
  <c r="BM39"/>
  <c r="BR38"/>
  <c r="BQ38"/>
  <c r="BP38"/>
  <c r="BO38"/>
  <c r="BN38"/>
  <c r="BM38"/>
  <c r="BR37"/>
  <c r="BQ37"/>
  <c r="BP37"/>
  <c r="BO37"/>
  <c r="BN37"/>
  <c r="BM37"/>
  <c r="BR36"/>
  <c r="BQ36"/>
  <c r="BP36"/>
  <c r="BO36"/>
  <c r="BN36"/>
  <c r="BM36"/>
  <c r="BR35"/>
  <c r="BQ35"/>
  <c r="BP35"/>
  <c r="BO35"/>
  <c r="BN35"/>
  <c r="BM35"/>
  <c r="BR34"/>
  <c r="BQ34"/>
  <c r="BP34"/>
  <c r="BO34"/>
  <c r="BN34"/>
  <c r="BM34"/>
  <c r="BR33"/>
  <c r="BQ33"/>
  <c r="BP33"/>
  <c r="BO33"/>
  <c r="BN33"/>
  <c r="BM33"/>
  <c r="BR32"/>
  <c r="BQ32"/>
  <c r="BP32"/>
  <c r="BO32"/>
  <c r="BN32"/>
  <c r="BM32"/>
  <c r="BR31"/>
  <c r="BQ31"/>
  <c r="BP31"/>
  <c r="BO31"/>
  <c r="BN31"/>
  <c r="BM31"/>
  <c r="BR30"/>
  <c r="BQ30"/>
  <c r="BP30"/>
  <c r="BO30"/>
  <c r="BN30"/>
  <c r="BM30"/>
  <c r="BR29"/>
  <c r="BQ29"/>
  <c r="BP29"/>
  <c r="BO29"/>
  <c r="BN29"/>
  <c r="BM29"/>
  <c r="BR28"/>
  <c r="BQ28"/>
  <c r="BP28"/>
  <c r="BO28"/>
  <c r="BN28"/>
  <c r="BM28"/>
  <c r="BR27"/>
  <c r="BQ27"/>
  <c r="BP27"/>
  <c r="BO27"/>
  <c r="BN27"/>
  <c r="BM27"/>
  <c r="BR26"/>
  <c r="BQ26"/>
  <c r="BP26"/>
  <c r="BO26"/>
  <c r="BN26"/>
  <c r="BM26"/>
  <c r="BR25"/>
  <c r="BQ25"/>
  <c r="BP25"/>
  <c r="BO25"/>
  <c r="BN25"/>
  <c r="BM25"/>
  <c r="BR24"/>
  <c r="BQ24"/>
  <c r="BP24"/>
  <c r="BO24"/>
  <c r="BN24"/>
  <c r="BM24"/>
  <c r="BR23"/>
  <c r="BQ23"/>
  <c r="BP23"/>
  <c r="BO23"/>
  <c r="BN23"/>
  <c r="BM23"/>
  <c r="BR22"/>
  <c r="BQ22"/>
  <c r="BP22"/>
  <c r="BO22"/>
  <c r="BN22"/>
  <c r="BM22"/>
  <c r="BR21"/>
  <c r="BQ21"/>
  <c r="BP21"/>
  <c r="BO21"/>
  <c r="BN21"/>
  <c r="BM21"/>
  <c r="BR20"/>
  <c r="BQ20"/>
  <c r="BP20"/>
  <c r="BO20"/>
  <c r="BN20"/>
  <c r="BM20"/>
  <c r="BR19"/>
  <c r="BQ19"/>
  <c r="BP19"/>
  <c r="BO19"/>
  <c r="BN19"/>
  <c r="BM19"/>
  <c r="BR18"/>
  <c r="BQ18"/>
  <c r="BP18"/>
  <c r="BO18"/>
  <c r="BN18"/>
  <c r="BM18"/>
  <c r="BR17"/>
  <c r="BQ17"/>
  <c r="BP17"/>
  <c r="BO17"/>
  <c r="BN17"/>
  <c r="BM17"/>
  <c r="BR16"/>
  <c r="BQ16"/>
  <c r="BP16"/>
  <c r="BO16"/>
  <c r="BN16"/>
  <c r="BM16"/>
  <c r="BR15"/>
  <c r="BQ15"/>
  <c r="BP15"/>
  <c r="BO15"/>
  <c r="BN15"/>
  <c r="BM15"/>
  <c r="BK14"/>
  <c r="BJ14"/>
  <c r="BI14"/>
  <c r="BI13" s="1"/>
  <c r="BI8" s="1"/>
  <c r="BH14"/>
  <c r="BG14"/>
  <c r="BG13" s="1"/>
  <c r="BG8" s="1"/>
  <c r="BF14"/>
  <c r="BE14"/>
  <c r="BE13" s="1"/>
  <c r="BE8" s="1"/>
  <c r="BD14"/>
  <c r="BC14"/>
  <c r="BC13" s="1"/>
  <c r="BC8" s="1"/>
  <c r="BB14"/>
  <c r="BA14"/>
  <c r="BA13" s="1"/>
  <c r="BA8" s="1"/>
  <c r="AZ14"/>
  <c r="AY14"/>
  <c r="AY13" s="1"/>
  <c r="AY8" s="1"/>
  <c r="AX14"/>
  <c r="AW14"/>
  <c r="AW13" s="1"/>
  <c r="AW8" s="1"/>
  <c r="AV14"/>
  <c r="AU14"/>
  <c r="AU13" s="1"/>
  <c r="AU8" s="1"/>
  <c r="AT14"/>
  <c r="AS14"/>
  <c r="AS13" s="1"/>
  <c r="AS8" s="1"/>
  <c r="AR14"/>
  <c r="AQ14"/>
  <c r="AQ13" s="1"/>
  <c r="AQ8" s="1"/>
  <c r="AP14"/>
  <c r="AO14"/>
  <c r="AO13" s="1"/>
  <c r="AO8" s="1"/>
  <c r="AN14"/>
  <c r="AM14"/>
  <c r="AM13" s="1"/>
  <c r="AM8" s="1"/>
  <c r="AL14"/>
  <c r="AK14"/>
  <c r="BP14" s="1"/>
  <c r="AG14"/>
  <c r="AF14"/>
  <c r="AE14"/>
  <c r="AD14"/>
  <c r="AC14"/>
  <c r="AB14"/>
  <c r="AA14"/>
  <c r="Z14"/>
  <c r="Y14"/>
  <c r="X14"/>
  <c r="W14"/>
  <c r="V14"/>
  <c r="U14"/>
  <c r="T14"/>
  <c r="S14"/>
  <c r="R14"/>
  <c r="Q14"/>
  <c r="O14"/>
  <c r="BR14" s="1"/>
  <c r="N14"/>
  <c r="M14"/>
  <c r="L14"/>
  <c r="K14"/>
  <c r="J14"/>
  <c r="I14"/>
  <c r="H14"/>
  <c r="G14"/>
  <c r="F14"/>
  <c r="E14"/>
  <c r="D14"/>
  <c r="C14"/>
  <c r="BQ14" s="1"/>
  <c r="BK13"/>
  <c r="BJ13"/>
  <c r="BJ8" s="1"/>
  <c r="BH13"/>
  <c r="BH8" s="1"/>
  <c r="BF13"/>
  <c r="BF8" s="1"/>
  <c r="BD13"/>
  <c r="BD8" s="1"/>
  <c r="BB13"/>
  <c r="BB8" s="1"/>
  <c r="AZ13"/>
  <c r="AZ8" s="1"/>
  <c r="AX13"/>
  <c r="AX8" s="1"/>
  <c r="AV13"/>
  <c r="AV8" s="1"/>
  <c r="AT13"/>
  <c r="AT8" s="1"/>
  <c r="AR13"/>
  <c r="AR8" s="1"/>
  <c r="AP13"/>
  <c r="AP8" s="1"/>
  <c r="AN13"/>
  <c r="AN8" s="1"/>
  <c r="AL13"/>
  <c r="AL8" s="1"/>
  <c r="AG13"/>
  <c r="AF13"/>
  <c r="AE13"/>
  <c r="AD13"/>
  <c r="AC13"/>
  <c r="AB13"/>
  <c r="AA13"/>
  <c r="Z13"/>
  <c r="Y13"/>
  <c r="X13"/>
  <c r="W13"/>
  <c r="V13"/>
  <c r="U13"/>
  <c r="T13"/>
  <c r="S13"/>
  <c r="R13"/>
  <c r="Q13"/>
  <c r="O13"/>
  <c r="N13"/>
  <c r="M13"/>
  <c r="L13"/>
  <c r="K13"/>
  <c r="J13"/>
  <c r="I13"/>
  <c r="H13"/>
  <c r="G13"/>
  <c r="F13"/>
  <c r="E13"/>
  <c r="D13"/>
  <c r="C13"/>
  <c r="BR12"/>
  <c r="BQ12"/>
  <c r="BP12"/>
  <c r="BO12"/>
  <c r="BN12"/>
  <c r="BM12"/>
  <c r="BR11"/>
  <c r="BQ11"/>
  <c r="BP11"/>
  <c r="BO11"/>
  <c r="BN11"/>
  <c r="BM11"/>
  <c r="BR10"/>
  <c r="BQ10"/>
  <c r="BP10"/>
  <c r="BO10"/>
  <c r="BN10"/>
  <c r="BM10"/>
  <c r="BR9"/>
  <c r="BQ9"/>
  <c r="BP9"/>
  <c r="BO9"/>
  <c r="BN9"/>
  <c r="BM9"/>
  <c r="BK8"/>
  <c r="AF8"/>
  <c r="AE8"/>
  <c r="AD8"/>
  <c r="AC8"/>
  <c r="AB8"/>
  <c r="AA8"/>
  <c r="Z8"/>
  <c r="Y8"/>
  <c r="X8"/>
  <c r="W8"/>
  <c r="V8"/>
  <c r="U8"/>
  <c r="T8"/>
  <c r="S8"/>
  <c r="R8"/>
  <c r="Q8"/>
  <c r="O8"/>
  <c r="N8"/>
  <c r="M8"/>
  <c r="L8"/>
  <c r="K8"/>
  <c r="J8"/>
  <c r="I8"/>
  <c r="H8"/>
  <c r="G8"/>
  <c r="F8"/>
  <c r="E8"/>
  <c r="D8"/>
  <c r="C8"/>
  <c r="BR51" i="11"/>
  <c r="BQ51"/>
  <c r="BP51"/>
  <c r="BO51"/>
  <c r="BN51"/>
  <c r="BM51"/>
  <c r="BR50"/>
  <c r="BQ50"/>
  <c r="BP50"/>
  <c r="BO50"/>
  <c r="BN50"/>
  <c r="BM50"/>
  <c r="BR49"/>
  <c r="BQ49"/>
  <c r="BP49"/>
  <c r="BO49"/>
  <c r="BN49"/>
  <c r="BM49"/>
  <c r="BR48"/>
  <c r="BQ48"/>
  <c r="BP48"/>
  <c r="BO48"/>
  <c r="BN48"/>
  <c r="BM48"/>
  <c r="BR47"/>
  <c r="BQ47"/>
  <c r="BP47"/>
  <c r="BO47"/>
  <c r="BN47"/>
  <c r="BM47"/>
  <c r="BR46"/>
  <c r="BQ46"/>
  <c r="BP46"/>
  <c r="BO46"/>
  <c r="BN46"/>
  <c r="BM46"/>
  <c r="BR45"/>
  <c r="BQ45"/>
  <c r="BP45"/>
  <c r="BO45"/>
  <c r="BN45"/>
  <c r="BM45"/>
  <c r="BR44"/>
  <c r="BQ44"/>
  <c r="BP44"/>
  <c r="BO44"/>
  <c r="BN44"/>
  <c r="BM44"/>
  <c r="BR43"/>
  <c r="BQ43"/>
  <c r="BP43"/>
  <c r="BO43"/>
  <c r="BN43"/>
  <c r="BM43"/>
  <c r="BR42"/>
  <c r="BQ42"/>
  <c r="BP42"/>
  <c r="BO42"/>
  <c r="BN42"/>
  <c r="BM42"/>
  <c r="BR41"/>
  <c r="BQ41"/>
  <c r="BP41"/>
  <c r="BO41"/>
  <c r="BN41"/>
  <c r="BM41"/>
  <c r="BR40"/>
  <c r="BQ40"/>
  <c r="BP40"/>
  <c r="BO40"/>
  <c r="BN40"/>
  <c r="BM40"/>
  <c r="BR39"/>
  <c r="BQ39"/>
  <c r="BP39"/>
  <c r="BO39"/>
  <c r="BN39"/>
  <c r="BM39"/>
  <c r="BR38"/>
  <c r="BQ38"/>
  <c r="BP38"/>
  <c r="BO38"/>
  <c r="BN38"/>
  <c r="BM38"/>
  <c r="BR37"/>
  <c r="BQ37"/>
  <c r="BP37"/>
  <c r="BO37"/>
  <c r="BN37"/>
  <c r="BM37"/>
  <c r="BR36"/>
  <c r="BQ36"/>
  <c r="BP36"/>
  <c r="BO36"/>
  <c r="BN36"/>
  <c r="BM36"/>
  <c r="BR35"/>
  <c r="BQ35"/>
  <c r="BP35"/>
  <c r="BO35"/>
  <c r="BN35"/>
  <c r="BM35"/>
  <c r="BR34"/>
  <c r="BQ34"/>
  <c r="BP34"/>
  <c r="BO34"/>
  <c r="BN34"/>
  <c r="BM34"/>
  <c r="BR33"/>
  <c r="BQ33"/>
  <c r="BP33"/>
  <c r="BO33"/>
  <c r="BN33"/>
  <c r="BM33"/>
  <c r="BR32"/>
  <c r="BQ32"/>
  <c r="BP32"/>
  <c r="BO32"/>
  <c r="BN32"/>
  <c r="BM32"/>
  <c r="BR31"/>
  <c r="BQ31"/>
  <c r="BP31"/>
  <c r="BO31"/>
  <c r="BN31"/>
  <c r="BM31"/>
  <c r="BR30"/>
  <c r="BQ30"/>
  <c r="BP30"/>
  <c r="BO30"/>
  <c r="BN30"/>
  <c r="BM30"/>
  <c r="BR29"/>
  <c r="BQ29"/>
  <c r="BP29"/>
  <c r="BO29"/>
  <c r="BN29"/>
  <c r="BM29"/>
  <c r="BR28"/>
  <c r="BQ28"/>
  <c r="BP28"/>
  <c r="BO28"/>
  <c r="BN28"/>
  <c r="BM28"/>
  <c r="BR27"/>
  <c r="BQ27"/>
  <c r="BP27"/>
  <c r="BO27"/>
  <c r="BN27"/>
  <c r="BM27"/>
  <c r="BR26"/>
  <c r="BQ26"/>
  <c r="BP26"/>
  <c r="BO26"/>
  <c r="BN26"/>
  <c r="BM26"/>
  <c r="BR25"/>
  <c r="BQ25"/>
  <c r="BP25"/>
  <c r="BO25"/>
  <c r="BN25"/>
  <c r="BM25"/>
  <c r="BR24"/>
  <c r="BQ24"/>
  <c r="BP24"/>
  <c r="BO24"/>
  <c r="BN24"/>
  <c r="BM24"/>
  <c r="BR23"/>
  <c r="BQ23"/>
  <c r="BP23"/>
  <c r="BO23"/>
  <c r="BN23"/>
  <c r="BM23"/>
  <c r="BR22"/>
  <c r="BQ22"/>
  <c r="BP22"/>
  <c r="BO22"/>
  <c r="BN22"/>
  <c r="BM22"/>
  <c r="BR21"/>
  <c r="BQ21"/>
  <c r="BP21"/>
  <c r="BO21"/>
  <c r="BN21"/>
  <c r="BM21"/>
  <c r="BR20"/>
  <c r="BQ20"/>
  <c r="BP20"/>
  <c r="BO20"/>
  <c r="BN20"/>
  <c r="BM20"/>
  <c r="BR19"/>
  <c r="BQ19"/>
  <c r="BP19"/>
  <c r="BO19"/>
  <c r="BN19"/>
  <c r="BM19"/>
  <c r="BR18"/>
  <c r="BQ18"/>
  <c r="BP18"/>
  <c r="BO18"/>
  <c r="BN18"/>
  <c r="BM18"/>
  <c r="BR17"/>
  <c r="BQ17"/>
  <c r="BP17"/>
  <c r="BO17"/>
  <c r="BN17"/>
  <c r="BM17"/>
  <c r="BR16"/>
  <c r="BQ16"/>
  <c r="BP16"/>
  <c r="BO16"/>
  <c r="BN16"/>
  <c r="BM16"/>
  <c r="BR15"/>
  <c r="BQ15"/>
  <c r="BP15"/>
  <c r="BO15"/>
  <c r="BN15"/>
  <c r="BM15"/>
  <c r="BK14"/>
  <c r="BK13" s="1"/>
  <c r="BK8" s="1"/>
  <c r="BJ14"/>
  <c r="BI14"/>
  <c r="BI13" s="1"/>
  <c r="BI8" s="1"/>
  <c r="BH14"/>
  <c r="BG14"/>
  <c r="BG13" s="1"/>
  <c r="BG8" s="1"/>
  <c r="BF14"/>
  <c r="BE14"/>
  <c r="BE13" s="1"/>
  <c r="BE8" s="1"/>
  <c r="BD14"/>
  <c r="BC14"/>
  <c r="BC13" s="1"/>
  <c r="BC8" s="1"/>
  <c r="BB14"/>
  <c r="BA14"/>
  <c r="BA13" s="1"/>
  <c r="BA8" s="1"/>
  <c r="AZ14"/>
  <c r="AY14"/>
  <c r="AY13" s="1"/>
  <c r="AY8" s="1"/>
  <c r="AX14"/>
  <c r="AW14"/>
  <c r="AW13" s="1"/>
  <c r="AW8" s="1"/>
  <c r="AV14"/>
  <c r="AU14"/>
  <c r="AU13" s="1"/>
  <c r="AU8" s="1"/>
  <c r="AT14"/>
  <c r="AS14"/>
  <c r="AS13" s="1"/>
  <c r="AS8" s="1"/>
  <c r="AR14"/>
  <c r="AQ14"/>
  <c r="AQ13" s="1"/>
  <c r="AQ8" s="1"/>
  <c r="AP14"/>
  <c r="AO14"/>
  <c r="AO13" s="1"/>
  <c r="AO8" s="1"/>
  <c r="AN14"/>
  <c r="AN13" s="1"/>
  <c r="AN8" s="1"/>
  <c r="AM14"/>
  <c r="AM13" s="1"/>
  <c r="AM8" s="1"/>
  <c r="AL14"/>
  <c r="AK14"/>
  <c r="BP14" s="1"/>
  <c r="AG14"/>
  <c r="AG13" s="1"/>
  <c r="AG8" s="1"/>
  <c r="AF14"/>
  <c r="AE14"/>
  <c r="AE13" s="1"/>
  <c r="AE8" s="1"/>
  <c r="AD14"/>
  <c r="AC14"/>
  <c r="AB14"/>
  <c r="AA14"/>
  <c r="Z14"/>
  <c r="Y14"/>
  <c r="X14"/>
  <c r="W14"/>
  <c r="V14"/>
  <c r="U14"/>
  <c r="T14"/>
  <c r="S14"/>
  <c r="R14"/>
  <c r="Q14"/>
  <c r="O14"/>
  <c r="BR14" s="1"/>
  <c r="N14"/>
  <c r="M14"/>
  <c r="L14"/>
  <c r="K14"/>
  <c r="J14"/>
  <c r="I14"/>
  <c r="H14"/>
  <c r="G14"/>
  <c r="F14"/>
  <c r="E14"/>
  <c r="D14"/>
  <c r="C14"/>
  <c r="BQ14" s="1"/>
  <c r="BJ13"/>
  <c r="BJ8" s="1"/>
  <c r="BH13"/>
  <c r="BH8" s="1"/>
  <c r="BF13"/>
  <c r="BF8" s="1"/>
  <c r="BD13"/>
  <c r="BD8" s="1"/>
  <c r="BB13"/>
  <c r="BB8" s="1"/>
  <c r="AZ13"/>
  <c r="AZ8" s="1"/>
  <c r="AX13"/>
  <c r="AX8" s="1"/>
  <c r="AV13"/>
  <c r="AV8" s="1"/>
  <c r="AT13"/>
  <c r="AT8" s="1"/>
  <c r="AR13"/>
  <c r="AR8" s="1"/>
  <c r="AP13"/>
  <c r="AP8" s="1"/>
  <c r="AL13"/>
  <c r="AL8" s="1"/>
  <c r="AF13"/>
  <c r="AF8" s="1"/>
  <c r="AD13"/>
  <c r="AC13"/>
  <c r="AB13"/>
  <c r="AA13"/>
  <c r="Z13"/>
  <c r="Y13"/>
  <c r="X13"/>
  <c r="W13"/>
  <c r="V13"/>
  <c r="U13"/>
  <c r="T13"/>
  <c r="S13"/>
  <c r="R13"/>
  <c r="Q13"/>
  <c r="O13"/>
  <c r="N13"/>
  <c r="M13"/>
  <c r="L13"/>
  <c r="K13"/>
  <c r="J13"/>
  <c r="I13"/>
  <c r="H13"/>
  <c r="G13"/>
  <c r="F13"/>
  <c r="E13"/>
  <c r="D13"/>
  <c r="C13"/>
  <c r="BR12"/>
  <c r="BQ12"/>
  <c r="BP12"/>
  <c r="BO12"/>
  <c r="BN12"/>
  <c r="BM12"/>
  <c r="BR11"/>
  <c r="BQ11"/>
  <c r="BP11"/>
  <c r="BO11"/>
  <c r="BN11"/>
  <c r="BM11"/>
  <c r="BR10"/>
  <c r="BQ10"/>
  <c r="BP10"/>
  <c r="BO10"/>
  <c r="BN10"/>
  <c r="BM10"/>
  <c r="BR9"/>
  <c r="BQ9"/>
  <c r="BP9"/>
  <c r="BO9"/>
  <c r="BN9"/>
  <c r="BM9"/>
  <c r="AD8"/>
  <c r="AC8"/>
  <c r="AB8"/>
  <c r="AA8"/>
  <c r="Z8"/>
  <c r="Y8"/>
  <c r="X8"/>
  <c r="W8"/>
  <c r="V8"/>
  <c r="U8"/>
  <c r="T8"/>
  <c r="S8"/>
  <c r="R8"/>
  <c r="Q8"/>
  <c r="O8"/>
  <c r="N8"/>
  <c r="M8"/>
  <c r="L8"/>
  <c r="K8"/>
  <c r="J8"/>
  <c r="I8"/>
  <c r="H8"/>
  <c r="G8"/>
  <c r="F8"/>
  <c r="E8"/>
  <c r="D8"/>
  <c r="C8"/>
  <c r="BQ14" i="16" l="1"/>
  <c r="BN14"/>
  <c r="BP14"/>
  <c r="C13"/>
  <c r="O13"/>
  <c r="W13"/>
  <c r="AK13"/>
  <c r="BP14" i="13"/>
  <c r="BQ8"/>
  <c r="BN13" i="12"/>
  <c r="BM13" i="21"/>
  <c r="BQ8"/>
  <c r="BO8"/>
  <c r="BM8"/>
  <c r="BQ13"/>
  <c r="C8" i="17"/>
  <c r="BQ8" s="1"/>
  <c r="O8"/>
  <c r="BR8" s="1"/>
  <c r="W8"/>
  <c r="BP8"/>
  <c r="BN8"/>
  <c r="BQ13" i="15"/>
  <c r="BR8"/>
  <c r="BR13"/>
  <c r="BP8"/>
  <c r="BP13"/>
  <c r="BN13"/>
  <c r="C8"/>
  <c r="BQ8" s="1"/>
  <c r="BN14"/>
  <c r="BN8"/>
  <c r="BP14" i="14"/>
  <c r="BR13" i="18"/>
  <c r="O8"/>
  <c r="BR8" s="1"/>
  <c r="BN13"/>
  <c r="W8"/>
  <c r="BN8" s="1"/>
  <c r="BP13"/>
  <c r="AK8"/>
  <c r="BP8" s="1"/>
  <c r="BN14"/>
  <c r="BP14"/>
  <c r="BR14"/>
  <c r="C13"/>
  <c r="BM14"/>
  <c r="BO14"/>
  <c r="BM13" i="17"/>
  <c r="BO13"/>
  <c r="BM8"/>
  <c r="BO8"/>
  <c r="BM14"/>
  <c r="BO14"/>
  <c r="BM13" i="16"/>
  <c r="BM14"/>
  <c r="BO14"/>
  <c r="BM13" i="15"/>
  <c r="BO13"/>
  <c r="BM8"/>
  <c r="BO8"/>
  <c r="BM14"/>
  <c r="BO14"/>
  <c r="BP8" i="14"/>
  <c r="BN13"/>
  <c r="BP13"/>
  <c r="BR13"/>
  <c r="BM14"/>
  <c r="BO14"/>
  <c r="BQ14"/>
  <c r="C8"/>
  <c r="BM13"/>
  <c r="BO13"/>
  <c r="O8" i="13"/>
  <c r="BR8" s="1"/>
  <c r="W8"/>
  <c r="BN8" s="1"/>
  <c r="BN14"/>
  <c r="BQ13"/>
  <c r="BP13"/>
  <c r="BP8"/>
  <c r="BN8" i="12"/>
  <c r="BN14"/>
  <c r="BR8"/>
  <c r="BQ13"/>
  <c r="BR13"/>
  <c r="AK13"/>
  <c r="BQ8"/>
  <c r="BM13" i="13"/>
  <c r="BO13"/>
  <c r="BM8"/>
  <c r="BM14"/>
  <c r="BO14"/>
  <c r="BM13" i="12"/>
  <c r="BO13"/>
  <c r="BM8"/>
  <c r="BO8"/>
  <c r="BM14"/>
  <c r="BO14"/>
  <c r="BQ8" i="11"/>
  <c r="BR8"/>
  <c r="BQ13"/>
  <c r="BR13"/>
  <c r="AK13"/>
  <c r="AK8" s="1"/>
  <c r="BP8" s="1"/>
  <c r="BN8"/>
  <c r="BN14"/>
  <c r="BN13"/>
  <c r="BP13"/>
  <c r="BM8"/>
  <c r="BO8"/>
  <c r="BM13"/>
  <c r="BO13"/>
  <c r="BM14"/>
  <c r="BO14"/>
  <c r="BN13" i="16" l="1"/>
  <c r="W8"/>
  <c r="BN8" s="1"/>
  <c r="BQ13"/>
  <c r="C8"/>
  <c r="BP13"/>
  <c r="AK8"/>
  <c r="BP8" s="1"/>
  <c r="BR13"/>
  <c r="O8"/>
  <c r="BR8" s="1"/>
  <c r="BO13"/>
  <c r="BQ13" i="18"/>
  <c r="BO13"/>
  <c r="BM13"/>
  <c r="C8"/>
  <c r="BQ8" i="14"/>
  <c r="BO8"/>
  <c r="BM8"/>
  <c r="BO8" i="13"/>
  <c r="BP13" i="12"/>
  <c r="AK8"/>
  <c r="BP8" s="1"/>
  <c r="C112" i="1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BO17"/>
  <c r="BO25"/>
  <c r="BO29"/>
  <c r="BO33"/>
  <c r="BO37"/>
  <c r="BO50"/>
  <c r="BR9"/>
  <c r="BQ9"/>
  <c r="BS51" i="7"/>
  <c r="BR51"/>
  <c r="BQ51"/>
  <c r="BP51"/>
  <c r="BO51"/>
  <c r="BN51"/>
  <c r="BS50"/>
  <c r="BR50"/>
  <c r="BQ50"/>
  <c r="BP50"/>
  <c r="BO50"/>
  <c r="BN50"/>
  <c r="BS49"/>
  <c r="BR49"/>
  <c r="BQ49"/>
  <c r="BP49"/>
  <c r="BO49"/>
  <c r="BN49"/>
  <c r="BS48"/>
  <c r="BR48"/>
  <c r="BQ48"/>
  <c r="BP48"/>
  <c r="BO48"/>
  <c r="BN48"/>
  <c r="BS47"/>
  <c r="BR47"/>
  <c r="BQ47"/>
  <c r="BP47"/>
  <c r="BO47"/>
  <c r="BN47"/>
  <c r="BS46"/>
  <c r="BR46"/>
  <c r="BQ46"/>
  <c r="BP46"/>
  <c r="BO46"/>
  <c r="BN46"/>
  <c r="BS45"/>
  <c r="BR45"/>
  <c r="BQ45"/>
  <c r="BP45"/>
  <c r="BO45"/>
  <c r="BN45"/>
  <c r="BS44"/>
  <c r="BR44"/>
  <c r="BQ44"/>
  <c r="BP44"/>
  <c r="BO44"/>
  <c r="BN44"/>
  <c r="BS43"/>
  <c r="BR43"/>
  <c r="BQ43"/>
  <c r="BP43"/>
  <c r="BO43"/>
  <c r="BN43"/>
  <c r="BS42"/>
  <c r="BR42"/>
  <c r="BQ42"/>
  <c r="BP42"/>
  <c r="BO42"/>
  <c r="BN42"/>
  <c r="BS41"/>
  <c r="BR41"/>
  <c r="BQ41"/>
  <c r="BP41"/>
  <c r="BO41"/>
  <c r="BN41"/>
  <c r="BS40"/>
  <c r="BR40"/>
  <c r="BQ40"/>
  <c r="BP40"/>
  <c r="BO40"/>
  <c r="BN40"/>
  <c r="BS39"/>
  <c r="BR39"/>
  <c r="BQ39"/>
  <c r="BP39"/>
  <c r="BO39"/>
  <c r="BN39"/>
  <c r="BS38"/>
  <c r="BR38"/>
  <c r="BQ38"/>
  <c r="BP38"/>
  <c r="BO38"/>
  <c r="BN38"/>
  <c r="BS37"/>
  <c r="BR37"/>
  <c r="BQ37"/>
  <c r="BP37"/>
  <c r="BO37"/>
  <c r="BN37"/>
  <c r="BS36"/>
  <c r="BR36"/>
  <c r="BQ36"/>
  <c r="BP36"/>
  <c r="BO36"/>
  <c r="BN36"/>
  <c r="BS35"/>
  <c r="BR35"/>
  <c r="BQ35"/>
  <c r="BP35"/>
  <c r="BO35"/>
  <c r="BN35"/>
  <c r="BS34"/>
  <c r="BR34"/>
  <c r="BQ34"/>
  <c r="BP34"/>
  <c r="BO34"/>
  <c r="BN34"/>
  <c r="BS33"/>
  <c r="BR33"/>
  <c r="BQ33"/>
  <c r="BP33"/>
  <c r="BO33"/>
  <c r="BN33"/>
  <c r="BS32"/>
  <c r="BR32"/>
  <c r="BQ32"/>
  <c r="BP32"/>
  <c r="BO32"/>
  <c r="BN32"/>
  <c r="BS31"/>
  <c r="BR31"/>
  <c r="BQ31"/>
  <c r="BP31"/>
  <c r="BO31"/>
  <c r="BN31"/>
  <c r="BS30"/>
  <c r="BR30"/>
  <c r="BQ30"/>
  <c r="BP30"/>
  <c r="BO30"/>
  <c r="BN30"/>
  <c r="BS29"/>
  <c r="BR29"/>
  <c r="BQ29"/>
  <c r="BP29"/>
  <c r="BO29"/>
  <c r="BN29"/>
  <c r="BS28"/>
  <c r="BR28"/>
  <c r="BQ28"/>
  <c r="BP28"/>
  <c r="BO28"/>
  <c r="BN28"/>
  <c r="BS27"/>
  <c r="BR27"/>
  <c r="BQ27"/>
  <c r="BP27"/>
  <c r="BO27"/>
  <c r="BN27"/>
  <c r="BS26"/>
  <c r="BR26"/>
  <c r="BQ26"/>
  <c r="BP26"/>
  <c r="BO26"/>
  <c r="BN26"/>
  <c r="BS25"/>
  <c r="BR25"/>
  <c r="BQ25"/>
  <c r="BP25"/>
  <c r="BO25"/>
  <c r="BN25"/>
  <c r="BS24"/>
  <c r="BR24"/>
  <c r="BQ24"/>
  <c r="BP24"/>
  <c r="BO24"/>
  <c r="BN24"/>
  <c r="BS23"/>
  <c r="BR23"/>
  <c r="BQ23"/>
  <c r="BP23"/>
  <c r="BO23"/>
  <c r="BN23"/>
  <c r="BS22"/>
  <c r="BR22"/>
  <c r="BQ22"/>
  <c r="BP22"/>
  <c r="BO22"/>
  <c r="BN22"/>
  <c r="BS21"/>
  <c r="BR21"/>
  <c r="BQ21"/>
  <c r="BP21"/>
  <c r="BO21"/>
  <c r="BN21"/>
  <c r="BS20"/>
  <c r="BR20"/>
  <c r="BQ20"/>
  <c r="BP20"/>
  <c r="BO20"/>
  <c r="BN20"/>
  <c r="BS19"/>
  <c r="BR19"/>
  <c r="BQ19"/>
  <c r="BP19"/>
  <c r="BO19"/>
  <c r="BN19"/>
  <c r="BS18"/>
  <c r="BR18"/>
  <c r="BQ18"/>
  <c r="BP18"/>
  <c r="BO18"/>
  <c r="BN18"/>
  <c r="BS17"/>
  <c r="BR17"/>
  <c r="BQ17"/>
  <c r="BP17"/>
  <c r="BO17"/>
  <c r="BN17"/>
  <c r="BS16"/>
  <c r="BR16"/>
  <c r="BQ16"/>
  <c r="BP16"/>
  <c r="BO16"/>
  <c r="BN16"/>
  <c r="BS15"/>
  <c r="BR15"/>
  <c r="BQ15"/>
  <c r="BP15"/>
  <c r="BO15"/>
  <c r="BN15"/>
  <c r="BL14"/>
  <c r="BL13" s="1"/>
  <c r="BL8" s="1"/>
  <c r="BK14"/>
  <c r="BK13" s="1"/>
  <c r="BK8" s="1"/>
  <c r="BJ14"/>
  <c r="BJ13" s="1"/>
  <c r="BI14"/>
  <c r="BI13" s="1"/>
  <c r="BH14"/>
  <c r="BH13" s="1"/>
  <c r="BH8" s="1"/>
  <c r="BG14"/>
  <c r="BG13" s="1"/>
  <c r="BG8" s="1"/>
  <c r="BF14"/>
  <c r="BF13" s="1"/>
  <c r="BF8" s="1"/>
  <c r="BE14"/>
  <c r="BE13" s="1"/>
  <c r="BE8" s="1"/>
  <c r="BD14"/>
  <c r="BC14"/>
  <c r="BC13" s="1"/>
  <c r="BC8" s="1"/>
  <c r="BB14"/>
  <c r="BB13" s="1"/>
  <c r="BA14"/>
  <c r="BA13" s="1"/>
  <c r="AZ14"/>
  <c r="AZ13" s="1"/>
  <c r="AZ8" s="1"/>
  <c r="AY14"/>
  <c r="AY13" s="1"/>
  <c r="AY8" s="1"/>
  <c r="AX14"/>
  <c r="AX13" s="1"/>
  <c r="AX8" s="1"/>
  <c r="AW14"/>
  <c r="AW13" s="1"/>
  <c r="AW8" s="1"/>
  <c r="AV14"/>
  <c r="AU14"/>
  <c r="AU13" s="1"/>
  <c r="AU8" s="1"/>
  <c r="AT14"/>
  <c r="AT13" s="1"/>
  <c r="AS14"/>
  <c r="AS13" s="1"/>
  <c r="AR14"/>
  <c r="AQ14"/>
  <c r="AQ13" s="1"/>
  <c r="AQ8" s="1"/>
  <c r="AP14"/>
  <c r="AP13" s="1"/>
  <c r="AP8" s="1"/>
  <c r="AO14"/>
  <c r="AO13" s="1"/>
  <c r="AO8" s="1"/>
  <c r="AN14"/>
  <c r="AN13" s="1"/>
  <c r="AN8" s="1"/>
  <c r="AM14"/>
  <c r="AM13" s="1"/>
  <c r="AM8" s="1"/>
  <c r="AL14"/>
  <c r="AK14"/>
  <c r="AK13" s="1"/>
  <c r="AJ14"/>
  <c r="AI14"/>
  <c r="AH14"/>
  <c r="AH13" s="1"/>
  <c r="AH8" s="1"/>
  <c r="AG14"/>
  <c r="AG13" s="1"/>
  <c r="AG8" s="1"/>
  <c r="AF14"/>
  <c r="AF13" s="1"/>
  <c r="AF8" s="1"/>
  <c r="AE14"/>
  <c r="AE13" s="1"/>
  <c r="AE8" s="1"/>
  <c r="AD14"/>
  <c r="AD13" s="1"/>
  <c r="AC14"/>
  <c r="AC13" s="1"/>
  <c r="AB14"/>
  <c r="AB13" s="1"/>
  <c r="AB8" s="1"/>
  <c r="AA14"/>
  <c r="AA13" s="1"/>
  <c r="AA8" s="1"/>
  <c r="Z14"/>
  <c r="Z13" s="1"/>
  <c r="Z8" s="1"/>
  <c r="Y14"/>
  <c r="Y13" s="1"/>
  <c r="Y8" s="1"/>
  <c r="X14"/>
  <c r="W14"/>
  <c r="W13" s="1"/>
  <c r="W8" s="1"/>
  <c r="V14"/>
  <c r="V13" s="1"/>
  <c r="U14"/>
  <c r="U13" s="1"/>
  <c r="U8" s="1"/>
  <c r="T14"/>
  <c r="T13" s="1"/>
  <c r="T8" s="1"/>
  <c r="S14"/>
  <c r="S13" s="1"/>
  <c r="S8" s="1"/>
  <c r="R14"/>
  <c r="R13" s="1"/>
  <c r="R8" s="1"/>
  <c r="Q14"/>
  <c r="Q13" s="1"/>
  <c r="Q8" s="1"/>
  <c r="P14"/>
  <c r="O14"/>
  <c r="O13" s="1"/>
  <c r="N14"/>
  <c r="N13" s="1"/>
  <c r="M14"/>
  <c r="M13" s="1"/>
  <c r="L14"/>
  <c r="K14"/>
  <c r="K13" s="1"/>
  <c r="K8" s="1"/>
  <c r="J14"/>
  <c r="J13" s="1"/>
  <c r="J8" s="1"/>
  <c r="I14"/>
  <c r="I13" s="1"/>
  <c r="I8" s="1"/>
  <c r="H14"/>
  <c r="H13" s="1"/>
  <c r="H8" s="1"/>
  <c r="G14"/>
  <c r="G13" s="1"/>
  <c r="G8" s="1"/>
  <c r="F14"/>
  <c r="F13" s="1"/>
  <c r="F8" s="1"/>
  <c r="E14"/>
  <c r="E13" s="1"/>
  <c r="D14"/>
  <c r="C14"/>
  <c r="BD13"/>
  <c r="BD8" s="1"/>
  <c r="AV13"/>
  <c r="AV8" s="1"/>
  <c r="AR13"/>
  <c r="AR8" s="1"/>
  <c r="AJ13"/>
  <c r="AJ8" s="1"/>
  <c r="AI13"/>
  <c r="AI8" s="1"/>
  <c r="X13"/>
  <c r="P13"/>
  <c r="P8" s="1"/>
  <c r="L13"/>
  <c r="L8" s="1"/>
  <c r="D13"/>
  <c r="D8" s="1"/>
  <c r="C13"/>
  <c r="BS12"/>
  <c r="BR12"/>
  <c r="BQ12"/>
  <c r="BP12"/>
  <c r="BO12"/>
  <c r="BN12"/>
  <c r="BS11"/>
  <c r="BR11"/>
  <c r="BQ11"/>
  <c r="BP11"/>
  <c r="BO11"/>
  <c r="BN11"/>
  <c r="BS10"/>
  <c r="BR10"/>
  <c r="BQ10"/>
  <c r="BP10"/>
  <c r="BO10"/>
  <c r="BN10"/>
  <c r="BS9"/>
  <c r="BR9"/>
  <c r="BQ9"/>
  <c r="BP9"/>
  <c r="BO9"/>
  <c r="BN9"/>
  <c r="BJ8"/>
  <c r="BI8"/>
  <c r="BB8"/>
  <c r="BA8"/>
  <c r="AT8"/>
  <c r="AS8"/>
  <c r="AK8"/>
  <c r="AD8"/>
  <c r="AC8"/>
  <c r="V8"/>
  <c r="N8"/>
  <c r="M8"/>
  <c r="E8"/>
  <c r="BO45" i="1"/>
  <c r="BO21"/>
  <c r="BQ8" i="16" l="1"/>
  <c r="BO8"/>
  <c r="BM8"/>
  <c r="BQ8" i="18"/>
  <c r="BO8"/>
  <c r="BM8"/>
  <c r="BO41" i="1"/>
  <c r="BO49"/>
  <c r="BP18"/>
  <c r="BP12"/>
  <c r="BO44"/>
  <c r="BO36"/>
  <c r="BO28"/>
  <c r="BO16"/>
  <c r="BP22"/>
  <c r="BR49"/>
  <c r="BQ38"/>
  <c r="BQ49"/>
  <c r="BR29"/>
  <c r="BJ14"/>
  <c r="BJ13" s="1"/>
  <c r="BJ8" s="1"/>
  <c r="BR35"/>
  <c r="BQ26"/>
  <c r="BR13" i="7"/>
  <c r="C8"/>
  <c r="BR8" s="1"/>
  <c r="BO13"/>
  <c r="X8"/>
  <c r="BO8" s="1"/>
  <c r="BQ14"/>
  <c r="AL13"/>
  <c r="BS13"/>
  <c r="O8"/>
  <c r="BS8" s="1"/>
  <c r="BR14"/>
  <c r="BS14"/>
  <c r="BO14"/>
  <c r="BQ46" i="1"/>
  <c r="BM26"/>
  <c r="BQ22"/>
  <c r="BP50"/>
  <c r="BR46"/>
  <c r="BP46"/>
  <c r="BP42"/>
  <c r="BP34"/>
  <c r="BQ33"/>
  <c r="BR30"/>
  <c r="BP30"/>
  <c r="BP26"/>
  <c r="BN23"/>
  <c r="BP20"/>
  <c r="AX14"/>
  <c r="AX13" s="1"/>
  <c r="AX8" s="1"/>
  <c r="AD14"/>
  <c r="AD13" s="1"/>
  <c r="AD8" s="1"/>
  <c r="R14"/>
  <c r="R13" s="1"/>
  <c r="R8" s="1"/>
  <c r="BQ48"/>
  <c r="BR41"/>
  <c r="BP38"/>
  <c r="BP29"/>
  <c r="BQ24"/>
  <c r="BM33"/>
  <c r="BO12"/>
  <c r="BN12"/>
  <c r="BO11"/>
  <c r="BO10"/>
  <c r="BN10"/>
  <c r="BM10"/>
  <c r="BP10"/>
  <c r="BQ11"/>
  <c r="BM51"/>
  <c r="BQ47"/>
  <c r="BM35"/>
  <c r="BQ31"/>
  <c r="BR51"/>
  <c r="BM49"/>
  <c r="BO48"/>
  <c r="BP45"/>
  <c r="BN44"/>
  <c r="BR44"/>
  <c r="BM42"/>
  <c r="BQ40"/>
  <c r="BO40"/>
  <c r="BN39"/>
  <c r="BN37"/>
  <c r="BR33"/>
  <c r="BP33"/>
  <c r="BO32"/>
  <c r="BQ28"/>
  <c r="BR28"/>
  <c r="BO24"/>
  <c r="BP21"/>
  <c r="BO20"/>
  <c r="BP17"/>
  <c r="AH14"/>
  <c r="AH13" s="1"/>
  <c r="AH8" s="1"/>
  <c r="BM16"/>
  <c r="O14"/>
  <c r="O13" s="1"/>
  <c r="O8" s="1"/>
  <c r="BO15"/>
  <c r="BM12"/>
  <c r="BM11"/>
  <c r="BQ10"/>
  <c r="BN51"/>
  <c r="BQ50"/>
  <c r="BP49"/>
  <c r="BP41"/>
  <c r="BP37"/>
  <c r="BQ36"/>
  <c r="BQ32"/>
  <c r="BR25"/>
  <c r="BR17"/>
  <c r="BQ16"/>
  <c r="BQ42"/>
  <c r="BQ34"/>
  <c r="BQ18"/>
  <c r="BQ51"/>
  <c r="BR50"/>
  <c r="BN50"/>
  <c r="BN49"/>
  <c r="BN48"/>
  <c r="BM48"/>
  <c r="BP47"/>
  <c r="BN47"/>
  <c r="BR47"/>
  <c r="BO46"/>
  <c r="BN46"/>
  <c r="BM46"/>
  <c r="BQ45"/>
  <c r="BN45"/>
  <c r="BM45"/>
  <c r="BP44"/>
  <c r="BM44"/>
  <c r="BQ43"/>
  <c r="BP43"/>
  <c r="BN43"/>
  <c r="BM43"/>
  <c r="BR43"/>
  <c r="BR42"/>
  <c r="BO42"/>
  <c r="BQ41"/>
  <c r="BN41"/>
  <c r="BM41"/>
  <c r="BR40"/>
  <c r="BP40"/>
  <c r="BN40"/>
  <c r="BM40"/>
  <c r="BQ39"/>
  <c r="BP39"/>
  <c r="BP36"/>
  <c r="BN30"/>
  <c r="BN28"/>
  <c r="BP27"/>
  <c r="BM24"/>
  <c r="BN21"/>
  <c r="BR19"/>
  <c r="BP16"/>
  <c r="BF14"/>
  <c r="BF13" s="1"/>
  <c r="BF8" s="1"/>
  <c r="BB14"/>
  <c r="BB13" s="1"/>
  <c r="BB8" s="1"/>
  <c r="AP14"/>
  <c r="AP13" s="1"/>
  <c r="AP8" s="1"/>
  <c r="AL14"/>
  <c r="AL13" s="1"/>
  <c r="AL8" s="1"/>
  <c r="Z14"/>
  <c r="Z13" s="1"/>
  <c r="Z8" s="1"/>
  <c r="V14"/>
  <c r="V13" s="1"/>
  <c r="V8" s="1"/>
  <c r="BR15"/>
  <c r="K14"/>
  <c r="K13" s="1"/>
  <c r="K8" s="1"/>
  <c r="G14"/>
  <c r="G13" s="1"/>
  <c r="G8" s="1"/>
  <c r="BR45"/>
  <c r="BQ44"/>
  <c r="BR37"/>
  <c r="BP25"/>
  <c r="BR21"/>
  <c r="BQ20"/>
  <c r="BN15"/>
  <c r="BQ12"/>
  <c r="BN11"/>
  <c r="BN9"/>
  <c r="BP9"/>
  <c r="BQ30"/>
  <c r="BP51"/>
  <c r="BM50"/>
  <c r="BR48"/>
  <c r="BP48"/>
  <c r="BM47"/>
  <c r="AT14"/>
  <c r="AT13" s="1"/>
  <c r="AT8" s="1"/>
  <c r="BO34"/>
  <c r="BM39"/>
  <c r="BR38"/>
  <c r="BO38"/>
  <c r="BR36"/>
  <c r="BN36"/>
  <c r="BQ35"/>
  <c r="BP35"/>
  <c r="BN35"/>
  <c r="BR34"/>
  <c r="BN34"/>
  <c r="BN33"/>
  <c r="BM32"/>
  <c r="BN31"/>
  <c r="BM31"/>
  <c r="BM30"/>
  <c r="BN29"/>
  <c r="BP28"/>
  <c r="BM28"/>
  <c r="BN27"/>
  <c r="BR27"/>
  <c r="BR26"/>
  <c r="BQ25"/>
  <c r="BM25"/>
  <c r="BR24"/>
  <c r="BP24"/>
  <c r="BN24"/>
  <c r="BQ23"/>
  <c r="BM23"/>
  <c r="BM22"/>
  <c r="BQ21"/>
  <c r="BM21"/>
  <c r="BI14"/>
  <c r="BI13" s="1"/>
  <c r="BI8" s="1"/>
  <c r="BA14"/>
  <c r="BA13" s="1"/>
  <c r="BA8" s="1"/>
  <c r="AS14"/>
  <c r="AS13" s="1"/>
  <c r="AS8" s="1"/>
  <c r="AK14"/>
  <c r="AK13" s="1"/>
  <c r="AK8" s="1"/>
  <c r="AC14"/>
  <c r="AC13" s="1"/>
  <c r="AC8" s="1"/>
  <c r="U14"/>
  <c r="U13" s="1"/>
  <c r="U8" s="1"/>
  <c r="N14"/>
  <c r="N13" s="1"/>
  <c r="N8" s="1"/>
  <c r="F14"/>
  <c r="F13" s="1"/>
  <c r="F8" s="1"/>
  <c r="BP19"/>
  <c r="BK14"/>
  <c r="BK13" s="1"/>
  <c r="BK8" s="1"/>
  <c r="BC14"/>
  <c r="BC13" s="1"/>
  <c r="BC8" s="1"/>
  <c r="BR18"/>
  <c r="AM14"/>
  <c r="AM13" s="1"/>
  <c r="AM8" s="1"/>
  <c r="AE14"/>
  <c r="AE13" s="1"/>
  <c r="AE8" s="1"/>
  <c r="H14"/>
  <c r="H13" s="1"/>
  <c r="H8" s="1"/>
  <c r="BD14"/>
  <c r="BD13" s="1"/>
  <c r="BD8" s="1"/>
  <c r="AV14"/>
  <c r="AV13" s="1"/>
  <c r="AV8" s="1"/>
  <c r="AJ14"/>
  <c r="AJ13" s="1"/>
  <c r="AJ8" s="1"/>
  <c r="AB14"/>
  <c r="AB13" s="1"/>
  <c r="AB8" s="1"/>
  <c r="BM17"/>
  <c r="M14"/>
  <c r="M13" s="1"/>
  <c r="M8" s="1"/>
  <c r="E14"/>
  <c r="E13" s="1"/>
  <c r="E8" s="1"/>
  <c r="BQ15"/>
  <c r="BR39"/>
  <c r="BM38"/>
  <c r="BQ37"/>
  <c r="BM37"/>
  <c r="BM36"/>
  <c r="BM34"/>
  <c r="BR32"/>
  <c r="BP32"/>
  <c r="BN32"/>
  <c r="BP31"/>
  <c r="BR31"/>
  <c r="BO30"/>
  <c r="BQ29"/>
  <c r="BM29"/>
  <c r="BQ27"/>
  <c r="BM27"/>
  <c r="BO26"/>
  <c r="BN25"/>
  <c r="BP23"/>
  <c r="BR23"/>
  <c r="BR22"/>
  <c r="BO22"/>
  <c r="BE14"/>
  <c r="BE13" s="1"/>
  <c r="BE8" s="1"/>
  <c r="AW14"/>
  <c r="AW13" s="1"/>
  <c r="AW8" s="1"/>
  <c r="AO14"/>
  <c r="AO13" s="1"/>
  <c r="AO8" s="1"/>
  <c r="AG13"/>
  <c r="Y14"/>
  <c r="Y13" s="1"/>
  <c r="Y8" s="1"/>
  <c r="Q14"/>
  <c r="Q13" s="1"/>
  <c r="Q8" s="1"/>
  <c r="J14"/>
  <c r="J13" s="1"/>
  <c r="J8" s="1"/>
  <c r="BN19"/>
  <c r="BG14"/>
  <c r="BG13" s="1"/>
  <c r="BG8" s="1"/>
  <c r="AY14"/>
  <c r="AY13" s="1"/>
  <c r="AY8" s="1"/>
  <c r="AI14"/>
  <c r="AI13" s="1"/>
  <c r="AI8" s="1"/>
  <c r="AA14"/>
  <c r="AA13" s="1"/>
  <c r="AA8" s="1"/>
  <c r="S14"/>
  <c r="S13" s="1"/>
  <c r="S8" s="1"/>
  <c r="L14"/>
  <c r="L13" s="1"/>
  <c r="L8" s="1"/>
  <c r="BH14"/>
  <c r="BH13" s="1"/>
  <c r="BH8" s="1"/>
  <c r="AZ14"/>
  <c r="AZ13" s="1"/>
  <c r="AZ8" s="1"/>
  <c r="BQ17"/>
  <c r="AN14"/>
  <c r="AN13" s="1"/>
  <c r="AN8" s="1"/>
  <c r="AF14"/>
  <c r="AF13" s="1"/>
  <c r="AF8" s="1"/>
  <c r="BN17"/>
  <c r="I14"/>
  <c r="I13" s="1"/>
  <c r="I8" s="1"/>
  <c r="BR16"/>
  <c r="BN16"/>
  <c r="BP15"/>
  <c r="BM15"/>
  <c r="BP11"/>
  <c r="BR11"/>
  <c r="BM18"/>
  <c r="D14"/>
  <c r="D13" s="1"/>
  <c r="D8" s="1"/>
  <c r="BM9"/>
  <c r="BO18"/>
  <c r="W14"/>
  <c r="W13" s="1"/>
  <c r="W8" s="1"/>
  <c r="AQ14"/>
  <c r="AQ13" s="1"/>
  <c r="AQ8" s="1"/>
  <c r="AU14"/>
  <c r="AU13" s="1"/>
  <c r="AU8" s="1"/>
  <c r="BN18"/>
  <c r="BM20"/>
  <c r="BN26"/>
  <c r="BN42"/>
  <c r="T14"/>
  <c r="T13" s="1"/>
  <c r="T8" s="1"/>
  <c r="X14"/>
  <c r="X13" s="1"/>
  <c r="X8" s="1"/>
  <c r="AR14"/>
  <c r="AR13" s="1"/>
  <c r="AR8" s="1"/>
  <c r="BN20"/>
  <c r="BR20"/>
  <c r="BN22"/>
  <c r="BN38"/>
  <c r="BO51"/>
  <c r="BO47"/>
  <c r="BO43"/>
  <c r="BO39"/>
  <c r="BO35"/>
  <c r="BO31"/>
  <c r="BO27"/>
  <c r="BO23"/>
  <c r="BO19"/>
  <c r="BM19"/>
  <c r="C14"/>
  <c r="BQ19"/>
  <c r="BR12"/>
  <c r="BR10"/>
  <c r="BO9"/>
  <c r="BP13" i="7"/>
  <c r="BP14"/>
  <c r="BN8"/>
  <c r="BN13"/>
  <c r="BN14"/>
  <c r="BO14" i="1" l="1"/>
  <c r="BP8"/>
  <c r="BQ13" i="7"/>
  <c r="AL8"/>
  <c r="BQ8" s="1"/>
  <c r="BP8"/>
  <c r="BN13" i="1"/>
  <c r="BN8"/>
  <c r="BP14"/>
  <c r="BN14"/>
  <c r="BP13"/>
  <c r="C13"/>
  <c r="C8" s="1"/>
  <c r="BQ8" s="1"/>
  <c r="BM14"/>
  <c r="BQ14"/>
  <c r="BR8"/>
  <c r="BR13"/>
  <c r="BR14"/>
  <c r="BO13" l="1"/>
  <c r="BM8"/>
  <c r="BM13"/>
  <c r="BQ13"/>
  <c r="BO8"/>
</calcChain>
</file>

<file path=xl/sharedStrings.xml><?xml version="1.0" encoding="utf-8"?>
<sst xmlns="http://schemas.openxmlformats.org/spreadsheetml/2006/main" count="2729" uniqueCount="135">
  <si>
    <t>Наименование показателей</t>
  </si>
  <si>
    <t>N строки</t>
  </si>
  <si>
    <t>3.1. . Распределение численности персонала по уровню образования и полу (без внешних совместителей и работающих по договорам гражданско-правового характера)</t>
  </si>
  <si>
    <t>3.2. Распределение персонала по стажу работы (без внешних совместителей и работавших по договорам гражданско-правового характера)</t>
  </si>
  <si>
    <t>3.3.1. Численность внешних совместителей</t>
  </si>
  <si>
    <t>3.4. Движение работников</t>
  </si>
  <si>
    <t>3.5. Распределение персонала без внешних совместителей и работающих по договорам гражданско-правового характера по возрасту и полу</t>
  </si>
  <si>
    <t>Всего, человек</t>
  </si>
  <si>
    <t>из них (из гр. 3) имеют образование:</t>
  </si>
  <si>
    <t>из гр. 3</t>
  </si>
  <si>
    <t>Численность работников в пересчете на полную занятость, единиц</t>
  </si>
  <si>
    <t>Всего (сумма граф 4 - 9)</t>
  </si>
  <si>
    <t>из гр. 3 имеют общий стаж работы</t>
  </si>
  <si>
    <t>Из гр. 3 имеют стаж педагогической работы - всего (сумма граф 11 - 16)</t>
  </si>
  <si>
    <t>из гр. 10 имеют педагогический стаж работы</t>
  </si>
  <si>
    <t>Не имеют стажа педагогической работы</t>
  </si>
  <si>
    <t>из гр. 3 женщины</t>
  </si>
  <si>
    <t>Число ставок по штату, единиц</t>
  </si>
  <si>
    <t>Фактически занято, единиц</t>
  </si>
  <si>
    <t>Численность работников на начало предыдущего учебного года (без внешних совместителей и работавших по договорам гражданско-правового характера), человек</t>
  </si>
  <si>
    <t>Принято работников, человек</t>
  </si>
  <si>
    <t>Выбыло работников, человек</t>
  </si>
  <si>
    <t>Численность работников на начало отчетного учебного года</t>
  </si>
  <si>
    <t>Число полных лет по состоянию на 1 января 2020 года</t>
  </si>
  <si>
    <t>Высшее</t>
  </si>
  <si>
    <t>из них (гр. 4) педагогическое</t>
  </si>
  <si>
    <t>ученую степень</t>
  </si>
  <si>
    <t>ученое звание</t>
  </si>
  <si>
    <t>среднее профессиональное образование по программам подготовки специалистов среднего звена</t>
  </si>
  <si>
    <t>из них (гр. 10) педагогическое</t>
  </si>
  <si>
    <t>среднее профессиональное образование по программам подготовки квалифицированных рабочих служащих</t>
  </si>
  <si>
    <t>имеют квалификационные категории</t>
  </si>
  <si>
    <t>женщины</t>
  </si>
  <si>
    <t>до 3</t>
  </si>
  <si>
    <t>от 3 до 5</t>
  </si>
  <si>
    <t>от 5 до 10</t>
  </si>
  <si>
    <t>от 10 до 15</t>
  </si>
  <si>
    <t>от 15 до 20</t>
  </si>
  <si>
    <t>20 и более</t>
  </si>
  <si>
    <t>всего</t>
  </si>
  <si>
    <t>работниками списочного состава</t>
  </si>
  <si>
    <t>из них выпускники:</t>
  </si>
  <si>
    <t>из них по собственному желанию</t>
  </si>
  <si>
    <t>моложе 25 лет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</si>
  <si>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</si>
  <si>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</si>
  <si>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</si>
  <si>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</si>
  <si>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</si>
  <si>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</si>
  <si>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</si>
  <si>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</si>
  <si>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и более</t>
  </si>
  <si>
    <t>высшую</t>
  </si>
  <si>
    <t>первую</t>
  </si>
  <si>
    <t>со средним профессиональным образованием по программам подготовки специалистов среднего звена</t>
  </si>
  <si>
    <t>с высшим образованием</t>
  </si>
  <si>
    <t>из них женщины</t>
  </si>
  <si>
    <t>доктора наук</t>
  </si>
  <si>
    <t>кандидата наук</t>
  </si>
  <si>
    <t>профессора</t>
  </si>
  <si>
    <t>доцента</t>
  </si>
  <si>
    <r>
      <t xml:space="preserve">Численность работников - всего (сумма </t>
    </r>
    <r>
      <rPr>
        <sz val="8"/>
        <color rgb="FF0000FF"/>
        <rFont val="Arial"/>
        <family val="2"/>
        <charset val="204"/>
      </rPr>
      <t>строк 02</t>
    </r>
    <r>
      <rPr>
        <sz val="8"/>
        <rFont val="Arial"/>
        <family val="2"/>
        <charset val="204"/>
      </rPr>
      <t xml:space="preserve">, </t>
    </r>
    <r>
      <rPr>
        <sz val="8"/>
        <color rgb="FF0000FF"/>
        <rFont val="Arial"/>
        <family val="2"/>
        <charset val="204"/>
      </rPr>
      <t>06</t>
    </r>
    <r>
      <rPr>
        <sz val="8"/>
        <rFont val="Arial"/>
        <family val="2"/>
        <charset val="204"/>
      </rPr>
      <t xml:space="preserve">, </t>
    </r>
    <r>
      <rPr>
        <sz val="8"/>
        <color rgb="FF0000FF"/>
        <rFont val="Arial"/>
        <family val="2"/>
        <charset val="204"/>
      </rPr>
      <t>40</t>
    </r>
    <r>
      <rPr>
        <sz val="8"/>
        <rFont val="Arial"/>
        <family val="2"/>
        <charset val="204"/>
      </rPr>
      <t xml:space="preserve">, </t>
    </r>
    <r>
      <rPr>
        <sz val="8"/>
        <color rgb="FF0000FF"/>
        <rFont val="Arial"/>
        <family val="2"/>
        <charset val="204"/>
      </rPr>
      <t>41</t>
    </r>
    <r>
      <rPr>
        <sz val="8"/>
        <rFont val="Arial"/>
        <family val="2"/>
        <charset val="204"/>
      </rPr>
      <t>)</t>
    </r>
  </si>
  <si>
    <t>заместители директора</t>
  </si>
  <si>
    <t>руководитель филиала</t>
  </si>
  <si>
    <r>
      <t xml:space="preserve">педагогические работники - всего (сумма </t>
    </r>
    <r>
      <rPr>
        <sz val="8"/>
        <color rgb="FF0000FF"/>
        <rFont val="Arial"/>
        <family val="2"/>
        <charset val="204"/>
      </rPr>
      <t>строк 07</t>
    </r>
    <r>
      <rPr>
        <sz val="8"/>
        <rFont val="Arial"/>
        <family val="2"/>
        <charset val="204"/>
      </rPr>
      <t xml:space="preserve">, </t>
    </r>
    <r>
      <rPr>
        <sz val="8"/>
        <color rgb="FF0000FF"/>
        <rFont val="Arial"/>
        <family val="2"/>
        <charset val="204"/>
      </rPr>
      <t>28</t>
    </r>
    <r>
      <rPr>
        <sz val="8"/>
        <rFont val="Arial"/>
        <family val="2"/>
        <charset val="204"/>
      </rPr>
      <t xml:space="preserve">, </t>
    </r>
    <r>
      <rPr>
        <sz val="8"/>
        <color rgb="FF0000FF"/>
        <rFont val="Arial"/>
        <family val="2"/>
        <charset val="204"/>
      </rPr>
      <t>29</t>
    </r>
    <r>
      <rPr>
        <sz val="8"/>
        <rFont val="Arial"/>
        <family val="2"/>
        <charset val="204"/>
      </rPr>
      <t xml:space="preserve">, </t>
    </r>
    <r>
      <rPr>
        <sz val="8"/>
        <color rgb="FF0000FF"/>
        <rFont val="Arial"/>
        <family val="2"/>
        <charset val="204"/>
      </rPr>
      <t>33</t>
    </r>
    <r>
      <rPr>
        <sz val="8"/>
        <rFont val="Arial"/>
        <family val="2"/>
        <charset val="204"/>
      </rPr>
      <t xml:space="preserve"> - </t>
    </r>
    <r>
      <rPr>
        <sz val="8"/>
        <color rgb="FF0000FF"/>
        <rFont val="Arial"/>
        <family val="2"/>
        <charset val="204"/>
      </rPr>
      <t>39</t>
    </r>
    <r>
      <rPr>
        <sz val="8"/>
        <rFont val="Arial"/>
        <family val="2"/>
        <charset val="204"/>
      </rPr>
      <t>)</t>
    </r>
  </si>
  <si>
    <t>русского языка и литературы</t>
  </si>
  <si>
    <t>языка народов России и литературы</t>
  </si>
  <si>
    <t>истории, экономики, права, обществознания</t>
  </si>
  <si>
    <t>информатики и ИКТ</t>
  </si>
  <si>
    <t>физики</t>
  </si>
  <si>
    <t>математики</t>
  </si>
  <si>
    <t>химии</t>
  </si>
  <si>
    <t>географии</t>
  </si>
  <si>
    <t>биологии</t>
  </si>
  <si>
    <t>иностранного языка</t>
  </si>
  <si>
    <t>немецкого языка</t>
  </si>
  <si>
    <t>французского языка</t>
  </si>
  <si>
    <t>физической культуры</t>
  </si>
  <si>
    <t>трудового обучения (технологии)</t>
  </si>
  <si>
    <t>музыки и пения</t>
  </si>
  <si>
    <t>изобразительного искусства, черчения</t>
  </si>
  <si>
    <t>основ безопасности жизнедеятельности</t>
  </si>
  <si>
    <t>прочих предметов</t>
  </si>
  <si>
    <t>учителя-логопеды</t>
  </si>
  <si>
    <t>учителя-дефектологи</t>
  </si>
  <si>
    <t>тифлопедагог</t>
  </si>
  <si>
    <t>сурдопедагог</t>
  </si>
  <si>
    <t>социальные педагоги</t>
  </si>
  <si>
    <t>педагоги дополнительного образования</t>
  </si>
  <si>
    <t>педагоги-психологи</t>
  </si>
  <si>
    <t>воспитатели</t>
  </si>
  <si>
    <t>мастера производственного обучения</t>
  </si>
  <si>
    <t>тьюторы</t>
  </si>
  <si>
    <t>другие</t>
  </si>
  <si>
    <t>учебно-вспомогательный персонал</t>
  </si>
  <si>
    <t>иной персонал</t>
  </si>
  <si>
    <t>сурдопереводчик</t>
  </si>
  <si>
    <t>тифлосурдопереводчик</t>
  </si>
  <si>
    <t>прочие</t>
  </si>
  <si>
    <t>в том числе:
руководящие работники - всего</t>
  </si>
  <si>
    <t>из них:
директора</t>
  </si>
  <si>
    <r>
      <t xml:space="preserve">в том числе:
учителя - всего (сумма </t>
    </r>
    <r>
      <rPr>
        <sz val="8"/>
        <color rgb="FF0000FF"/>
        <rFont val="Arial"/>
        <family val="2"/>
        <charset val="204"/>
      </rPr>
      <t>строк 08</t>
    </r>
    <r>
      <rPr>
        <sz val="8"/>
        <rFont val="Arial"/>
        <family val="2"/>
        <charset val="204"/>
      </rPr>
      <t xml:space="preserve"> - </t>
    </r>
    <r>
      <rPr>
        <sz val="8"/>
        <color rgb="FF0000FF"/>
        <rFont val="Arial"/>
        <family val="2"/>
        <charset val="204"/>
      </rPr>
      <t>18</t>
    </r>
    <r>
      <rPr>
        <sz val="8"/>
        <rFont val="Arial"/>
        <family val="2"/>
        <charset val="204"/>
      </rPr>
      <t xml:space="preserve">, </t>
    </r>
    <r>
      <rPr>
        <sz val="8"/>
        <color rgb="FF0000FF"/>
        <rFont val="Arial"/>
        <family val="2"/>
        <charset val="204"/>
      </rPr>
      <t>22</t>
    </r>
    <r>
      <rPr>
        <sz val="8"/>
        <rFont val="Arial"/>
        <family val="2"/>
        <charset val="204"/>
      </rPr>
      <t xml:space="preserve"> - </t>
    </r>
    <r>
      <rPr>
        <sz val="8"/>
        <color rgb="FF0000FF"/>
        <rFont val="Arial"/>
        <family val="2"/>
        <charset val="204"/>
      </rPr>
      <t>27</t>
    </r>
    <r>
      <rPr>
        <sz val="8"/>
        <rFont val="Arial"/>
        <family val="2"/>
        <charset val="204"/>
      </rPr>
      <t>)</t>
    </r>
  </si>
  <si>
    <t>в том числе:
учителя, осуществляющие деятельность по реализации программ начального общего образования</t>
  </si>
  <si>
    <t>из них:
английского языка</t>
  </si>
  <si>
    <t>из них:
олигофренопедагог</t>
  </si>
  <si>
    <t>из них:
ассистент (помощник)</t>
  </si>
  <si>
    <t>инженер по охране труда</t>
  </si>
  <si>
    <t>редактор</t>
  </si>
  <si>
    <t>режиссер</t>
  </si>
  <si>
    <t>секретарь руководителя</t>
  </si>
  <si>
    <t>секретарь-машинистка</t>
  </si>
  <si>
    <t>системный администратор</t>
  </si>
  <si>
    <t>слесарь-сантехник</t>
  </si>
  <si>
    <t>слесарь-электрик по ремонту электрооборудования</t>
  </si>
  <si>
    <t>специалист по закупкам</t>
  </si>
  <si>
    <t xml:space="preserve">специалист по кадрам </t>
  </si>
  <si>
    <t>оператор котельной</t>
  </si>
  <si>
    <t>техник-смотритель</t>
  </si>
  <si>
    <t>технолог</t>
  </si>
  <si>
    <t>уборщик производственных и служебных помещений</t>
  </si>
  <si>
    <t>убрщик территорий (дворник)</t>
  </si>
  <si>
    <t>художник-оформитель</t>
  </si>
  <si>
    <t>экономист</t>
  </si>
  <si>
    <t>юрисконсульт</t>
  </si>
  <si>
    <t>ПОЯСНЕНИЯ</t>
  </si>
  <si>
    <t xml:space="preserve">Если какой-то показатель равен нулю - просто оставляем пустую клетку, "0" прописывать не надо. </t>
  </si>
  <si>
    <r>
      <t xml:space="preserve"> В графе 3 приводятся сведения о работниках, основным местом работы которых является отчитывающаяся организация, осуществляющая образовательную деятельность. В данные графы 3 не включатся работники, работающие в качестве совместителей, принятых из других организаций (внешние совместители); работники, выполняющие работу по договорам гражданско-правового характера. Работник, принятый на работу на неполный рабочий день в соответствии с трудовым договором, учитывается в фактической численности как один человек. Работник, оформленный в организации как внутренний совместитель, тоже учитывается как один человек </t>
    </r>
    <r>
      <rPr>
        <u/>
        <sz val="10"/>
        <rFont val="Arial"/>
        <family val="2"/>
        <charset val="204"/>
      </rPr>
      <t>по основной занимаемой должности</t>
    </r>
    <r>
      <rPr>
        <sz val="10"/>
        <rFont val="Arial"/>
        <family val="2"/>
        <charset val="204"/>
      </rPr>
      <t xml:space="preserve">. 03. Таким образом, сведения о работнике показываются единожды и только по той строке, которая соответствует основному месту работы этого работника. </t>
    </r>
    <r>
      <rPr>
        <b/>
        <sz val="10"/>
        <rFont val="Arial"/>
        <family val="2"/>
        <charset val="204"/>
      </rPr>
      <t>Работник, отсутствующий ввиду продолжительной болезни, отпуска по беременности и родам или по уходу за ребенком, включается в отчет в случае, если его штатная должность</t>
    </r>
    <r>
      <rPr>
        <b/>
        <u/>
        <sz val="10"/>
        <rFont val="Arial"/>
        <family val="2"/>
        <charset val="204"/>
      </rPr>
      <t xml:space="preserve"> не замещена другим работником</t>
    </r>
    <r>
      <rPr>
        <b/>
        <sz val="10"/>
        <rFont val="Arial"/>
        <family val="2"/>
        <charset val="204"/>
      </rPr>
      <t>, принятым на время его отсутствия. В противном случае учитывается работник, фактически работавший взамен отсутствующего.</t>
    </r>
  </si>
  <si>
    <r>
      <t xml:space="preserve">Если должность человека звучит как "библиотекарь" то относим его к учебно-воспомогательному персоналу. Если "педагог-библиотекарь" - то к другим педагогическим работникам..
Просьба обратить внимание, что данные, вынесенные ниже </t>
    </r>
    <r>
      <rPr>
        <b/>
        <sz val="10"/>
        <rFont val="Arial"/>
        <family val="2"/>
        <charset val="204"/>
      </rPr>
      <t>Справки</t>
    </r>
    <r>
      <rPr>
        <sz val="10"/>
        <rFont val="Arial"/>
        <family val="2"/>
        <charset val="204"/>
      </rPr>
      <t xml:space="preserve"> уже присутствуют в основной сетке ОО-1, просто они конкретизируются (например, заместители директора по АХР уже есть в строке 4 ОО-1). 
</t>
    </r>
  </si>
  <si>
    <t>1. Форма ОО-1</t>
  </si>
  <si>
    <r>
      <t xml:space="preserve">В графе 3 приводятся сведения о работниках, основным местом работы которых является отчитывающаяся организация, осуществляющая образовательную деятельность. В данные графы 3 не включатся работники, работающие в качестве совместителей, принятых из других организаций (внешние совместители); работники, выполняющие работу по договорам гражданско-правового характера. Работник, принятый на работу на неполный рабочий день в соответствии с трудовым договором, учитывается в фактической численности как один человек. Работник, оформленный в организации как внутренний совместитель, тоже учитывается как один человек </t>
    </r>
    <r>
      <rPr>
        <u/>
        <sz val="10"/>
        <rFont val="Arial"/>
        <family val="2"/>
        <charset val="204"/>
      </rPr>
      <t>по основной занимаемой должности</t>
    </r>
    <r>
      <rPr>
        <sz val="10"/>
        <rFont val="Arial"/>
        <family val="2"/>
        <charset val="204"/>
      </rPr>
      <t xml:space="preserve">. Таким образом, сведения о работнике показываются единожды и только по той строке, которая соответствует основному месту работы этого работника. </t>
    </r>
    <r>
      <rPr>
        <b/>
        <sz val="10"/>
        <rFont val="Arial"/>
        <family val="2"/>
        <charset val="204"/>
      </rPr>
      <t>Работник, отсутствующий ввиду продолжительной болезни, отпуска по беременности и родам или по уходу за ребенком, включается в отчет в случае, если его штатная должность</t>
    </r>
    <r>
      <rPr>
        <b/>
        <u/>
        <sz val="10"/>
        <rFont val="Arial"/>
        <family val="2"/>
        <charset val="204"/>
      </rPr>
      <t xml:space="preserve"> не замещена другим работником</t>
    </r>
    <r>
      <rPr>
        <b/>
        <sz val="10"/>
        <rFont val="Arial"/>
        <family val="2"/>
        <charset val="204"/>
      </rPr>
      <t>, принятым на время его отсутствия. В противном случае учитывается работник, фактически работавший взамен отсутствующего.</t>
    </r>
  </si>
  <si>
    <t>Если должность человека звучит как "библиотекарь" то относим его к учебно-воспомогательному персоналу. Если "педагог-библиотекарь" - то к другим педагогическим работникам.</t>
  </si>
  <si>
    <t>Заведющий производством (шеф-повар) относится к руководящим работникам</t>
  </si>
  <si>
    <t>Распределение должностей работника по категориям (руководящий, педагогическйе, учебно-вспомогательный, иной) показано в форме "Профстандарт".</t>
  </si>
  <si>
    <t>другие (пед.-организатор)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</si>
</sst>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Arial"/>
      <family val="2"/>
      <charset val="204"/>
    </font>
    <font>
      <sz val="8"/>
      <name val="Arial CYR"/>
      <charset val="204"/>
    </font>
    <font>
      <sz val="11"/>
      <name val="Arial Cyr"/>
      <charset val="204"/>
    </font>
    <font>
      <sz val="8"/>
      <name val="Arial"/>
      <family val="2"/>
      <charset val="204"/>
    </font>
    <font>
      <u/>
      <sz val="10"/>
      <color theme="10"/>
      <name val="Arial Cyr"/>
      <charset val="204"/>
    </font>
    <font>
      <u/>
      <sz val="8"/>
      <name val="Arial"/>
      <family val="2"/>
      <charset val="204"/>
    </font>
    <font>
      <sz val="8"/>
      <color rgb="FF0000FF"/>
      <name val="Arial"/>
      <family val="2"/>
      <charset val="204"/>
    </font>
    <font>
      <sz val="10"/>
      <name val="Arial"/>
      <family val="2"/>
      <charset val="204"/>
    </font>
    <font>
      <b/>
      <i/>
      <u/>
      <sz val="8"/>
      <name val="Arial CYR"/>
      <charset val="204"/>
    </font>
    <font>
      <u/>
      <sz val="10"/>
      <name val="Arial"/>
      <family val="2"/>
      <charset val="204"/>
    </font>
    <font>
      <b/>
      <sz val="10"/>
      <name val="Arial"/>
      <family val="2"/>
      <charset val="204"/>
    </font>
    <font>
      <b/>
      <u/>
      <sz val="10"/>
      <name val="Arial"/>
      <family val="2"/>
      <charset val="204"/>
    </font>
    <font>
      <sz val="8"/>
      <color rgb="FFFF0000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rgb="FFFF0000"/>
      <name val="Arial CYR"/>
      <charset val="204"/>
    </font>
    <font>
      <sz val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6337778862885"/>
        <bgColor indexed="64"/>
      </patternFill>
    </fill>
  </fills>
  <borders count="22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 diagonalUp="1" diagonalDown="1"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 diagonalDown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3" fillId="0" borderId="0"/>
  </cellStyleXfs>
  <cellXfs count="110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3" fillId="0" borderId="6" xfId="0" applyFont="1" applyFill="1" applyBorder="1"/>
    <xf numFmtId="0" fontId="3" fillId="0" borderId="6" xfId="0" applyFont="1" applyFill="1" applyBorder="1" applyAlignment="1">
      <alignment horizontal="left" vertical="center" indent="1"/>
    </xf>
    <xf numFmtId="0" fontId="3" fillId="0" borderId="6" xfId="0" applyFont="1" applyFill="1" applyBorder="1" applyAlignment="1">
      <alignment horizontal="left" vertical="center" indent="2"/>
    </xf>
    <xf numFmtId="0" fontId="3" fillId="0" borderId="6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 indent="3"/>
    </xf>
    <xf numFmtId="0" fontId="2" fillId="0" borderId="0" xfId="0" applyFont="1" applyFill="1" applyAlignment="1">
      <alignment horizontal="left" vertical="top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3" fillId="0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right" vertical="top" wrapText="1"/>
    </xf>
    <xf numFmtId="0" fontId="3" fillId="0" borderId="6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/>
    </xf>
    <xf numFmtId="0" fontId="1" fillId="0" borderId="6" xfId="0" applyFont="1" applyFill="1" applyBorder="1"/>
    <xf numFmtId="0" fontId="3" fillId="0" borderId="6" xfId="0" applyFont="1" applyFill="1" applyBorder="1" applyAlignment="1">
      <alignment horizontal="left" vertical="center" wrapText="1" indent="1"/>
    </xf>
    <xf numFmtId="0" fontId="3" fillId="2" borderId="6" xfId="0" applyFont="1" applyFill="1" applyBorder="1" applyAlignment="1">
      <alignment horizontal="right" vertical="top"/>
    </xf>
    <xf numFmtId="0" fontId="3" fillId="0" borderId="6" xfId="0" applyFont="1" applyFill="1" applyBorder="1" applyAlignment="1">
      <alignment horizontal="left" vertical="center" wrapText="1" indent="2"/>
    </xf>
    <xf numFmtId="0" fontId="3" fillId="0" borderId="6" xfId="0" applyFont="1" applyFill="1" applyBorder="1" applyAlignment="1">
      <alignment horizontal="left" vertical="center" wrapText="1" indent="3"/>
    </xf>
    <xf numFmtId="0" fontId="1" fillId="0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 indent="2"/>
    </xf>
    <xf numFmtId="0" fontId="1" fillId="0" borderId="6" xfId="0" applyFont="1" applyBorder="1" applyAlignment="1">
      <alignment horizontal="left" vertical="center" indent="2"/>
    </xf>
    <xf numFmtId="0" fontId="8" fillId="0" borderId="0" xfId="0" applyFont="1" applyFill="1"/>
    <xf numFmtId="0" fontId="7" fillId="0" borderId="0" xfId="0" applyFont="1" applyFill="1" applyAlignment="1">
      <alignment vertical="top"/>
    </xf>
    <xf numFmtId="0" fontId="3" fillId="3" borderId="6" xfId="0" applyFont="1" applyFill="1" applyBorder="1" applyAlignment="1">
      <alignment horizontal="right" vertical="top"/>
    </xf>
    <xf numFmtId="0" fontId="3" fillId="3" borderId="10" xfId="0" applyFont="1" applyFill="1" applyBorder="1" applyAlignment="1">
      <alignment horizontal="right" vertical="top"/>
    </xf>
    <xf numFmtId="0" fontId="1" fillId="3" borderId="6" xfId="0" applyFont="1" applyFill="1" applyBorder="1" applyAlignment="1">
      <alignment horizontal="right" vertical="top"/>
    </xf>
    <xf numFmtId="0" fontId="1" fillId="3" borderId="11" xfId="0" applyFont="1" applyFill="1" applyBorder="1" applyAlignment="1">
      <alignment horizontal="right" vertical="top"/>
    </xf>
    <xf numFmtId="0" fontId="1" fillId="3" borderId="17" xfId="0" applyFont="1" applyFill="1" applyBorder="1" applyAlignment="1">
      <alignment horizontal="right" vertical="top"/>
    </xf>
    <xf numFmtId="0" fontId="1" fillId="3" borderId="18" xfId="0" applyFont="1" applyFill="1" applyBorder="1" applyAlignment="1">
      <alignment horizontal="right" vertical="top"/>
    </xf>
    <xf numFmtId="0" fontId="1" fillId="3" borderId="19" xfId="0" applyFont="1" applyFill="1" applyBorder="1" applyAlignment="1">
      <alignment horizontal="right" vertical="top"/>
    </xf>
    <xf numFmtId="0" fontId="7" fillId="2" borderId="6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1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1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right" vertical="top"/>
    </xf>
    <xf numFmtId="0" fontId="3" fillId="0" borderId="20" xfId="0" applyFont="1" applyFill="1" applyBorder="1" applyAlignment="1">
      <alignment horizontal="right" vertical="top"/>
    </xf>
    <xf numFmtId="0" fontId="1" fillId="0" borderId="6" xfId="0" applyFont="1" applyFill="1" applyBorder="1" applyAlignment="1">
      <alignment horizontal="right" vertical="top"/>
    </xf>
    <xf numFmtId="2" fontId="3" fillId="0" borderId="6" xfId="0" applyNumberFormat="1" applyFont="1" applyFill="1" applyBorder="1" applyAlignment="1">
      <alignment horizontal="right" vertical="top"/>
    </xf>
    <xf numFmtId="0" fontId="12" fillId="0" borderId="6" xfId="0" applyFont="1" applyFill="1" applyBorder="1" applyAlignment="1">
      <alignment horizontal="right" vertical="top"/>
    </xf>
    <xf numFmtId="0" fontId="3" fillId="4" borderId="20" xfId="0" applyFont="1" applyFill="1" applyBorder="1" applyAlignment="1">
      <alignment horizontal="right" vertical="top"/>
    </xf>
    <xf numFmtId="0" fontId="3" fillId="4" borderId="6" xfId="0" applyFont="1" applyFill="1" applyBorder="1" applyAlignment="1">
      <alignment horizontal="right" vertical="top"/>
    </xf>
    <xf numFmtId="0" fontId="3" fillId="0" borderId="6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right" vertical="top"/>
    </xf>
    <xf numFmtId="0" fontId="14" fillId="0" borderId="6" xfId="0" applyFont="1" applyFill="1" applyBorder="1" applyAlignment="1">
      <alignment horizontal="right" vertical="top"/>
    </xf>
    <xf numFmtId="0" fontId="3" fillId="3" borderId="6" xfId="2" applyFont="1" applyFill="1" applyBorder="1" applyAlignment="1">
      <alignment horizontal="right" vertical="top"/>
    </xf>
    <xf numFmtId="0" fontId="3" fillId="3" borderId="10" xfId="2" applyFont="1" applyFill="1" applyBorder="1" applyAlignment="1">
      <alignment horizontal="right" vertical="top"/>
    </xf>
    <xf numFmtId="0" fontId="1" fillId="3" borderId="6" xfId="2" applyFont="1" applyFill="1" applyBorder="1" applyAlignment="1">
      <alignment horizontal="right" vertical="top"/>
    </xf>
    <xf numFmtId="0" fontId="1" fillId="3" borderId="11" xfId="2" applyFont="1" applyFill="1" applyBorder="1" applyAlignment="1">
      <alignment horizontal="right" vertical="top"/>
    </xf>
    <xf numFmtId="0" fontId="1" fillId="0" borderId="6" xfId="0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right" vertical="top"/>
    </xf>
    <xf numFmtId="0" fontId="3" fillId="0" borderId="20" xfId="2" applyFont="1" applyFill="1" applyBorder="1" applyAlignment="1">
      <alignment horizontal="right" vertical="top"/>
    </xf>
    <xf numFmtId="0" fontId="1" fillId="0" borderId="6" xfId="2" applyFont="1" applyFill="1" applyBorder="1" applyAlignment="1">
      <alignment horizontal="right" vertical="top"/>
    </xf>
    <xf numFmtId="0" fontId="3" fillId="4" borderId="6" xfId="2" applyFont="1" applyFill="1" applyBorder="1" applyAlignment="1">
      <alignment horizontal="right" vertical="top"/>
    </xf>
    <xf numFmtId="0" fontId="1" fillId="4" borderId="6" xfId="0" applyFont="1" applyFill="1" applyBorder="1" applyAlignment="1">
      <alignment horizontal="right" vertical="top"/>
    </xf>
    <xf numFmtId="2" fontId="15" fillId="0" borderId="6" xfId="0" applyNumberFormat="1" applyFont="1" applyFill="1" applyBorder="1" applyAlignment="1">
      <alignment horizontal="right" vertical="top"/>
    </xf>
    <xf numFmtId="2" fontId="3" fillId="4" borderId="6" xfId="0" applyNumberFormat="1" applyFont="1" applyFill="1" applyBorder="1" applyAlignment="1">
      <alignment horizontal="right" vertical="top"/>
    </xf>
    <xf numFmtId="0" fontId="1" fillId="4" borderId="6" xfId="2" applyFont="1" applyFill="1" applyBorder="1" applyAlignment="1">
      <alignment horizontal="right" vertical="top"/>
    </xf>
    <xf numFmtId="2" fontId="3" fillId="4" borderId="6" xfId="2" applyNumberFormat="1" applyFont="1" applyFill="1" applyBorder="1" applyAlignment="1">
      <alignment horizontal="right" vertical="top"/>
    </xf>
    <xf numFmtId="2" fontId="3" fillId="0" borderId="6" xfId="2" applyNumberFormat="1" applyFont="1" applyFill="1" applyBorder="1" applyAlignment="1">
      <alignment horizontal="right" vertical="top"/>
    </xf>
    <xf numFmtId="0" fontId="3" fillId="4" borderId="20" xfId="2" applyFont="1" applyFill="1" applyBorder="1" applyAlignment="1">
      <alignment horizontal="right" vertical="top"/>
    </xf>
    <xf numFmtId="0" fontId="3" fillId="0" borderId="0" xfId="0" applyFont="1"/>
    <xf numFmtId="0" fontId="3" fillId="0" borderId="0" xfId="0" applyFont="1" applyFill="1"/>
    <xf numFmtId="0" fontId="12" fillId="3" borderId="6" xfId="0" applyFont="1" applyFill="1" applyBorder="1" applyAlignment="1">
      <alignment horizontal="right" vertical="top"/>
    </xf>
    <xf numFmtId="0" fontId="14" fillId="0" borderId="0" xfId="0" applyFont="1" applyFill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right" vertical="top"/>
    </xf>
    <xf numFmtId="164" fontId="3" fillId="2" borderId="6" xfId="0" applyNumberFormat="1" applyFont="1" applyFill="1" applyBorder="1" applyAlignment="1">
      <alignment horizontal="right" vertical="top" wrapText="1"/>
    </xf>
    <xf numFmtId="164" fontId="3" fillId="3" borderId="6" xfId="0" applyNumberFormat="1" applyFont="1" applyFill="1" applyBorder="1" applyAlignment="1">
      <alignment horizontal="right" vertical="top"/>
    </xf>
    <xf numFmtId="164" fontId="3" fillId="2" borderId="6" xfId="0" applyNumberFormat="1" applyFont="1" applyFill="1" applyBorder="1" applyAlignment="1">
      <alignment horizontal="right" vertical="top"/>
    </xf>
    <xf numFmtId="0" fontId="7" fillId="0" borderId="0" xfId="0" applyFont="1" applyFill="1" applyAlignment="1">
      <alignment horizontal="left" vertical="top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9" xfId="0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7" fillId="2" borderId="6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/>
    </xf>
    <xf numFmtId="0" fontId="0" fillId="2" borderId="6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258"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ECFF"/>
      <color rgb="FFCC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72;&#1076;&#1088;&#1099;%20&#1096;&#1082;&#1086;&#1083;&#1099;/&#1054;&#1090;&#1095;&#1077;&#1090;&#1099;%20&#1096;&#1082;&#1086;&#1083;/&#1057;&#1072;&#1085;&#1073;&#1086;&#1083;&#1080;/&#1060;&#1086;&#1088;&#1084;&#1099;%20&#1089;&#1086;&#1076;&#1085;&#1099;&#1077;%20&#1087;&#1086;%20&#1082;&#1072;&#1076;&#1088;&#1072;&#1084;%20%20(&#1050;&#1080;&#1089;&#1077;&#1083;&#1105;&#1074;)/&#1057;&#1074;&#1086;&#1076;%20&#1060;&#1086;&#1088;&#1084;&#1072;%20&#1054;&#1054;-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2"/>
      <sheetName val="Лист3"/>
      <sheetName val="Лист4"/>
      <sheetName val="Лист5"/>
      <sheetName val="Лист6"/>
      <sheetName val="End"/>
    </sheetNames>
    <sheetDataSet>
      <sheetData sheetId="0" refreshError="1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Бегущая строка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BR137"/>
  <sheetViews>
    <sheetView topLeftCell="L4" workbookViewId="0">
      <selection activeCell="AG8" sqref="AG8"/>
    </sheetView>
  </sheetViews>
  <sheetFormatPr defaultRowHeight="11.25"/>
  <cols>
    <col min="1" max="1" width="30.25" style="2" customWidth="1"/>
    <col min="2" max="2" width="3" style="1" customWidth="1"/>
    <col min="3" max="15" width="4.25" style="1" customWidth="1"/>
    <col min="16" max="16" width="4.25" style="75" customWidth="1"/>
    <col min="17" max="30" width="4.25" style="1" customWidth="1"/>
    <col min="31" max="33" width="4.25" style="2" customWidth="1"/>
    <col min="34" max="34" width="4.75" style="2" customWidth="1"/>
    <col min="35" max="36" width="4.875" style="2" customWidth="1"/>
    <col min="37" max="63" width="4.25" style="2" customWidth="1"/>
    <col min="64" max="64" width="1.5" style="2" customWidth="1"/>
    <col min="65" max="70" width="2.625" style="2" customWidth="1"/>
    <col min="71" max="16384" width="9" style="2"/>
  </cols>
  <sheetData>
    <row r="1" spans="1:70" ht="25.5" customHeight="1">
      <c r="A1" s="11" t="s">
        <v>129</v>
      </c>
    </row>
    <row r="2" spans="1:70" ht="31.5" customHeight="1">
      <c r="A2" s="82" t="s">
        <v>0</v>
      </c>
      <c r="B2" s="84" t="s">
        <v>1</v>
      </c>
      <c r="C2" s="82" t="s">
        <v>2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107" t="s">
        <v>3</v>
      </c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9"/>
      <c r="AE2" s="98" t="s">
        <v>4</v>
      </c>
      <c r="AF2" s="99"/>
      <c r="AG2" s="100"/>
      <c r="AH2" s="90" t="s">
        <v>5</v>
      </c>
      <c r="AI2" s="91"/>
      <c r="AJ2" s="91"/>
      <c r="AK2" s="91"/>
      <c r="AL2" s="91"/>
      <c r="AM2" s="91"/>
      <c r="AN2" s="91"/>
      <c r="AO2" s="91"/>
      <c r="AP2" s="91"/>
      <c r="AQ2" s="92"/>
      <c r="AR2" s="90" t="s">
        <v>6</v>
      </c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2"/>
    </row>
    <row r="3" spans="1:70" ht="39" customHeight="1">
      <c r="A3" s="82"/>
      <c r="B3" s="84"/>
      <c r="C3" s="84" t="s">
        <v>7</v>
      </c>
      <c r="D3" s="93" t="s">
        <v>8</v>
      </c>
      <c r="E3" s="93"/>
      <c r="F3" s="93"/>
      <c r="G3" s="93"/>
      <c r="H3" s="93"/>
      <c r="I3" s="93"/>
      <c r="J3" s="93"/>
      <c r="K3" s="93"/>
      <c r="L3" s="93"/>
      <c r="M3" s="93" t="s">
        <v>9</v>
      </c>
      <c r="N3" s="93"/>
      <c r="O3" s="93"/>
      <c r="P3" s="84" t="s">
        <v>10</v>
      </c>
      <c r="Q3" s="94" t="s">
        <v>12</v>
      </c>
      <c r="R3" s="94"/>
      <c r="S3" s="94"/>
      <c r="T3" s="94"/>
      <c r="U3" s="94"/>
      <c r="V3" s="94"/>
      <c r="W3" s="85" t="s">
        <v>13</v>
      </c>
      <c r="X3" s="94" t="s">
        <v>14</v>
      </c>
      <c r="Y3" s="94"/>
      <c r="Z3" s="94"/>
      <c r="AA3" s="94"/>
      <c r="AB3" s="94"/>
      <c r="AC3" s="94"/>
      <c r="AD3" s="95" t="s">
        <v>15</v>
      </c>
      <c r="AE3" s="87" t="s">
        <v>7</v>
      </c>
      <c r="AF3" s="85" t="s">
        <v>16</v>
      </c>
      <c r="AG3" s="95" t="s">
        <v>10</v>
      </c>
      <c r="AH3" s="87" t="s">
        <v>17</v>
      </c>
      <c r="AI3" s="82" t="s">
        <v>18</v>
      </c>
      <c r="AJ3" s="82"/>
      <c r="AK3" s="85" t="s">
        <v>19</v>
      </c>
      <c r="AL3" s="82" t="s">
        <v>20</v>
      </c>
      <c r="AM3" s="82"/>
      <c r="AN3" s="82"/>
      <c r="AO3" s="82" t="s">
        <v>21</v>
      </c>
      <c r="AP3" s="82"/>
      <c r="AQ3" s="95" t="s">
        <v>22</v>
      </c>
      <c r="AR3" s="101" t="s">
        <v>23</v>
      </c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3"/>
    </row>
    <row r="4" spans="1:70" ht="50.25" customHeight="1">
      <c r="A4" s="82"/>
      <c r="B4" s="84"/>
      <c r="C4" s="84"/>
      <c r="D4" s="84" t="s">
        <v>24</v>
      </c>
      <c r="E4" s="102" t="s">
        <v>25</v>
      </c>
      <c r="F4" s="82" t="s">
        <v>26</v>
      </c>
      <c r="G4" s="82"/>
      <c r="H4" s="82" t="s">
        <v>27</v>
      </c>
      <c r="I4" s="82"/>
      <c r="J4" s="84" t="s">
        <v>28</v>
      </c>
      <c r="K4" s="102" t="s">
        <v>29</v>
      </c>
      <c r="L4" s="84" t="s">
        <v>30</v>
      </c>
      <c r="M4" s="82" t="s">
        <v>31</v>
      </c>
      <c r="N4" s="82"/>
      <c r="O4" s="84" t="s">
        <v>32</v>
      </c>
      <c r="P4" s="84"/>
      <c r="Q4" s="85" t="s">
        <v>33</v>
      </c>
      <c r="R4" s="85" t="s">
        <v>34</v>
      </c>
      <c r="S4" s="85" t="s">
        <v>35</v>
      </c>
      <c r="T4" s="85" t="s">
        <v>36</v>
      </c>
      <c r="U4" s="85" t="s">
        <v>37</v>
      </c>
      <c r="V4" s="85" t="s">
        <v>38</v>
      </c>
      <c r="W4" s="89"/>
      <c r="X4" s="85" t="s">
        <v>33</v>
      </c>
      <c r="Y4" s="85" t="s">
        <v>34</v>
      </c>
      <c r="Z4" s="85" t="s">
        <v>35</v>
      </c>
      <c r="AA4" s="85" t="s">
        <v>36</v>
      </c>
      <c r="AB4" s="85" t="s">
        <v>37</v>
      </c>
      <c r="AC4" s="85" t="s">
        <v>38</v>
      </c>
      <c r="AD4" s="96"/>
      <c r="AE4" s="103"/>
      <c r="AF4" s="89"/>
      <c r="AG4" s="96"/>
      <c r="AH4" s="103"/>
      <c r="AI4" s="85" t="s">
        <v>39</v>
      </c>
      <c r="AJ4" s="85" t="s">
        <v>40</v>
      </c>
      <c r="AK4" s="89"/>
      <c r="AL4" s="85" t="s">
        <v>39</v>
      </c>
      <c r="AM4" s="82" t="s">
        <v>41</v>
      </c>
      <c r="AN4" s="82"/>
      <c r="AO4" s="85" t="s">
        <v>39</v>
      </c>
      <c r="AP4" s="85" t="s">
        <v>42</v>
      </c>
      <c r="AQ4" s="96"/>
      <c r="AR4" s="101" t="s">
        <v>43</v>
      </c>
      <c r="AS4" s="82"/>
      <c r="AT4" s="82" t="s">
        <v>44</v>
      </c>
      <c r="AU4" s="82"/>
      <c r="AV4" s="82" t="s">
        <v>45</v>
      </c>
      <c r="AW4" s="82"/>
      <c r="AX4" s="82" t="s">
        <v>46</v>
      </c>
      <c r="AY4" s="82"/>
      <c r="AZ4" s="82" t="s">
        <v>47</v>
      </c>
      <c r="BA4" s="82"/>
      <c r="BB4" s="82" t="s">
        <v>48</v>
      </c>
      <c r="BC4" s="82"/>
      <c r="BD4" s="82" t="s">
        <v>49</v>
      </c>
      <c r="BE4" s="82"/>
      <c r="BF4" s="82" t="s">
        <v>50</v>
      </c>
      <c r="BG4" s="82"/>
      <c r="BH4" s="82" t="s">
        <v>51</v>
      </c>
      <c r="BI4" s="82"/>
      <c r="BJ4" s="82" t="s">
        <v>52</v>
      </c>
      <c r="BK4" s="83"/>
    </row>
    <row r="5" spans="1:70" ht="22.5" customHeight="1">
      <c r="A5" s="82"/>
      <c r="B5" s="84"/>
      <c r="C5" s="84"/>
      <c r="D5" s="84"/>
      <c r="E5" s="102"/>
      <c r="F5" s="82"/>
      <c r="G5" s="82"/>
      <c r="H5" s="82"/>
      <c r="I5" s="82"/>
      <c r="J5" s="84"/>
      <c r="K5" s="102"/>
      <c r="L5" s="84"/>
      <c r="M5" s="84" t="s">
        <v>53</v>
      </c>
      <c r="N5" s="84" t="s">
        <v>54</v>
      </c>
      <c r="O5" s="84"/>
      <c r="P5" s="84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96"/>
      <c r="AE5" s="103"/>
      <c r="AF5" s="89"/>
      <c r="AG5" s="96"/>
      <c r="AH5" s="103"/>
      <c r="AI5" s="89"/>
      <c r="AJ5" s="89"/>
      <c r="AK5" s="89"/>
      <c r="AL5" s="89"/>
      <c r="AM5" s="85" t="s">
        <v>55</v>
      </c>
      <c r="AN5" s="85" t="s">
        <v>56</v>
      </c>
      <c r="AO5" s="89"/>
      <c r="AP5" s="89"/>
      <c r="AQ5" s="96"/>
      <c r="AR5" s="87" t="s">
        <v>39</v>
      </c>
      <c r="AS5" s="85" t="s">
        <v>57</v>
      </c>
      <c r="AT5" s="85" t="s">
        <v>39</v>
      </c>
      <c r="AU5" s="85" t="s">
        <v>57</v>
      </c>
      <c r="AV5" s="85" t="s">
        <v>39</v>
      </c>
      <c r="AW5" s="85" t="s">
        <v>57</v>
      </c>
      <c r="AX5" s="85" t="s">
        <v>39</v>
      </c>
      <c r="AY5" s="85" t="s">
        <v>57</v>
      </c>
      <c r="AZ5" s="85" t="s">
        <v>39</v>
      </c>
      <c r="BA5" s="85" t="s">
        <v>57</v>
      </c>
      <c r="BB5" s="85" t="s">
        <v>39</v>
      </c>
      <c r="BC5" s="85" t="s">
        <v>57</v>
      </c>
      <c r="BD5" s="85" t="s">
        <v>39</v>
      </c>
      <c r="BE5" s="85" t="s">
        <v>57</v>
      </c>
      <c r="BF5" s="85" t="s">
        <v>39</v>
      </c>
      <c r="BG5" s="85" t="s">
        <v>57</v>
      </c>
      <c r="BH5" s="85" t="s">
        <v>39</v>
      </c>
      <c r="BI5" s="85" t="s">
        <v>57</v>
      </c>
      <c r="BJ5" s="85" t="s">
        <v>39</v>
      </c>
      <c r="BK5" s="95" t="s">
        <v>57</v>
      </c>
    </row>
    <row r="6" spans="1:70" ht="151.5" customHeight="1">
      <c r="A6" s="82"/>
      <c r="B6" s="84"/>
      <c r="C6" s="84"/>
      <c r="D6" s="84"/>
      <c r="E6" s="102"/>
      <c r="F6" s="13" t="s">
        <v>58</v>
      </c>
      <c r="G6" s="13" t="s">
        <v>59</v>
      </c>
      <c r="H6" s="13" t="s">
        <v>60</v>
      </c>
      <c r="I6" s="13" t="s">
        <v>61</v>
      </c>
      <c r="J6" s="84"/>
      <c r="K6" s="102"/>
      <c r="L6" s="84"/>
      <c r="M6" s="84"/>
      <c r="N6" s="84"/>
      <c r="O6" s="84"/>
      <c r="P6" s="84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97"/>
      <c r="AE6" s="88"/>
      <c r="AF6" s="86"/>
      <c r="AG6" s="97"/>
      <c r="AH6" s="88"/>
      <c r="AI6" s="86"/>
      <c r="AJ6" s="86"/>
      <c r="AK6" s="86"/>
      <c r="AL6" s="86"/>
      <c r="AM6" s="86"/>
      <c r="AN6" s="86"/>
      <c r="AO6" s="86"/>
      <c r="AP6" s="86"/>
      <c r="AQ6" s="97"/>
      <c r="AR6" s="88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97"/>
    </row>
    <row r="7" spans="1:70">
      <c r="A7" s="3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  <c r="N7" s="4">
        <v>14</v>
      </c>
      <c r="O7" s="4">
        <v>15</v>
      </c>
      <c r="P7" s="76">
        <v>16</v>
      </c>
      <c r="Q7" s="4">
        <v>18</v>
      </c>
      <c r="R7" s="4">
        <v>19</v>
      </c>
      <c r="S7" s="4">
        <v>20</v>
      </c>
      <c r="T7" s="4">
        <v>21</v>
      </c>
      <c r="U7" s="4">
        <v>22</v>
      </c>
      <c r="V7" s="4">
        <v>23</v>
      </c>
      <c r="W7" s="4">
        <v>24</v>
      </c>
      <c r="X7" s="4">
        <v>25</v>
      </c>
      <c r="Y7" s="4">
        <v>26</v>
      </c>
      <c r="Z7" s="4">
        <v>27</v>
      </c>
      <c r="AA7" s="4">
        <v>28</v>
      </c>
      <c r="AB7" s="4">
        <v>29</v>
      </c>
      <c r="AC7" s="4">
        <v>30</v>
      </c>
      <c r="AD7" s="4">
        <v>31</v>
      </c>
      <c r="AE7" s="4">
        <v>32</v>
      </c>
      <c r="AF7" s="4">
        <v>33</v>
      </c>
      <c r="AG7" s="4">
        <v>34</v>
      </c>
      <c r="AH7" s="4">
        <v>35</v>
      </c>
      <c r="AI7" s="4">
        <v>36</v>
      </c>
      <c r="AJ7" s="4">
        <v>37</v>
      </c>
      <c r="AK7" s="4">
        <v>38</v>
      </c>
      <c r="AL7" s="4">
        <v>39</v>
      </c>
      <c r="AM7" s="4">
        <v>40</v>
      </c>
      <c r="AN7" s="4">
        <v>41</v>
      </c>
      <c r="AO7" s="4">
        <v>42</v>
      </c>
      <c r="AP7" s="4">
        <v>43</v>
      </c>
      <c r="AQ7" s="4">
        <v>44</v>
      </c>
      <c r="AR7" s="4">
        <v>45</v>
      </c>
      <c r="AS7" s="4">
        <v>46</v>
      </c>
      <c r="AT7" s="4">
        <v>47</v>
      </c>
      <c r="AU7" s="4">
        <v>48</v>
      </c>
      <c r="AV7" s="4">
        <v>49</v>
      </c>
      <c r="AW7" s="4">
        <v>50</v>
      </c>
      <c r="AX7" s="4">
        <v>51</v>
      </c>
      <c r="AY7" s="4">
        <v>52</v>
      </c>
      <c r="AZ7" s="4">
        <v>53</v>
      </c>
      <c r="BA7" s="4">
        <v>54</v>
      </c>
      <c r="BB7" s="4">
        <v>55</v>
      </c>
      <c r="BC7" s="4">
        <v>56</v>
      </c>
      <c r="BD7" s="4">
        <v>57</v>
      </c>
      <c r="BE7" s="4">
        <v>58</v>
      </c>
      <c r="BF7" s="4">
        <v>59</v>
      </c>
      <c r="BG7" s="4">
        <v>60</v>
      </c>
      <c r="BH7" s="4">
        <v>61</v>
      </c>
      <c r="BI7" s="4">
        <v>62</v>
      </c>
      <c r="BJ7" s="4">
        <v>63</v>
      </c>
      <c r="BK7" s="4">
        <v>64</v>
      </c>
    </row>
    <row r="8" spans="1:70">
      <c r="A8" s="14" t="s">
        <v>62</v>
      </c>
      <c r="B8" s="4">
        <v>1</v>
      </c>
      <c r="C8" s="15">
        <f t="shared" ref="C8:BK8" si="0">C9+C13+C47+C48</f>
        <v>1045</v>
      </c>
      <c r="D8" s="15">
        <f>D9+D13+D47+D48</f>
        <v>564</v>
      </c>
      <c r="E8" s="15">
        <f t="shared" si="0"/>
        <v>508</v>
      </c>
      <c r="F8" s="15">
        <f t="shared" si="0"/>
        <v>0</v>
      </c>
      <c r="G8" s="15">
        <f t="shared" si="0"/>
        <v>1</v>
      </c>
      <c r="H8" s="15">
        <f t="shared" si="0"/>
        <v>0</v>
      </c>
      <c r="I8" s="15">
        <f t="shared" si="0"/>
        <v>0</v>
      </c>
      <c r="J8" s="15">
        <f t="shared" si="0"/>
        <v>191</v>
      </c>
      <c r="K8" s="15">
        <f t="shared" si="0"/>
        <v>62</v>
      </c>
      <c r="L8" s="15">
        <f t="shared" si="0"/>
        <v>163</v>
      </c>
      <c r="M8" s="15">
        <f t="shared" si="0"/>
        <v>105</v>
      </c>
      <c r="N8" s="15">
        <f t="shared" si="0"/>
        <v>101</v>
      </c>
      <c r="O8" s="15">
        <f t="shared" si="0"/>
        <v>910</v>
      </c>
      <c r="P8" s="77">
        <f>SUM('СОШ 2А:End'!P8)</f>
        <v>0</v>
      </c>
      <c r="Q8" s="15">
        <f t="shared" si="0"/>
        <v>78</v>
      </c>
      <c r="R8" s="15">
        <f t="shared" si="0"/>
        <v>56</v>
      </c>
      <c r="S8" s="15">
        <f t="shared" si="0"/>
        <v>118</v>
      </c>
      <c r="T8" s="15">
        <f t="shared" si="0"/>
        <v>112</v>
      </c>
      <c r="U8" s="15">
        <f t="shared" si="0"/>
        <v>111</v>
      </c>
      <c r="V8" s="15">
        <f t="shared" si="0"/>
        <v>570</v>
      </c>
      <c r="W8" s="15">
        <f t="shared" si="0"/>
        <v>568</v>
      </c>
      <c r="X8" s="15">
        <f t="shared" si="0"/>
        <v>73</v>
      </c>
      <c r="Y8" s="15">
        <f t="shared" si="0"/>
        <v>40</v>
      </c>
      <c r="Z8" s="15">
        <f t="shared" si="0"/>
        <v>80</v>
      </c>
      <c r="AA8" s="15">
        <f t="shared" si="0"/>
        <v>54</v>
      </c>
      <c r="AB8" s="15">
        <f t="shared" si="0"/>
        <v>52</v>
      </c>
      <c r="AC8" s="15">
        <f t="shared" si="0"/>
        <v>269</v>
      </c>
      <c r="AD8" s="15">
        <f t="shared" si="0"/>
        <v>477</v>
      </c>
      <c r="AE8" s="15">
        <f t="shared" si="0"/>
        <v>38</v>
      </c>
      <c r="AF8" s="15">
        <f t="shared" si="0"/>
        <v>16</v>
      </c>
      <c r="AG8" s="15"/>
      <c r="AH8" s="78">
        <f t="shared" si="0"/>
        <v>1319.51</v>
      </c>
      <c r="AI8" s="78">
        <f t="shared" si="0"/>
        <v>1312.51</v>
      </c>
      <c r="AJ8" s="78">
        <f t="shared" si="0"/>
        <v>1282.8100000000002</v>
      </c>
      <c r="AK8" s="15">
        <f t="shared" si="0"/>
        <v>1057</v>
      </c>
      <c r="AL8" s="15">
        <f t="shared" si="0"/>
        <v>110</v>
      </c>
      <c r="AM8" s="15">
        <f t="shared" si="0"/>
        <v>0</v>
      </c>
      <c r="AN8" s="15">
        <f t="shared" si="0"/>
        <v>14</v>
      </c>
      <c r="AO8" s="15">
        <f t="shared" si="0"/>
        <v>122</v>
      </c>
      <c r="AP8" s="15">
        <f t="shared" si="0"/>
        <v>122</v>
      </c>
      <c r="AQ8" s="15">
        <f t="shared" si="0"/>
        <v>1045</v>
      </c>
      <c r="AR8" s="15">
        <f t="shared" si="0"/>
        <v>40</v>
      </c>
      <c r="AS8" s="15">
        <f t="shared" si="0"/>
        <v>35</v>
      </c>
      <c r="AT8" s="15">
        <f t="shared" si="0"/>
        <v>65</v>
      </c>
      <c r="AU8" s="15">
        <f t="shared" si="0"/>
        <v>55</v>
      </c>
      <c r="AV8" s="15">
        <f t="shared" si="0"/>
        <v>109</v>
      </c>
      <c r="AW8" s="15">
        <f t="shared" si="0"/>
        <v>96</v>
      </c>
      <c r="AX8" s="15">
        <f t="shared" si="0"/>
        <v>122</v>
      </c>
      <c r="AY8" s="15">
        <f t="shared" si="0"/>
        <v>104</v>
      </c>
      <c r="AZ8" s="15">
        <f t="shared" si="0"/>
        <v>140</v>
      </c>
      <c r="BA8" s="15">
        <f t="shared" si="0"/>
        <v>126</v>
      </c>
      <c r="BB8" s="15">
        <f t="shared" si="0"/>
        <v>148</v>
      </c>
      <c r="BC8" s="15">
        <f t="shared" si="0"/>
        <v>133</v>
      </c>
      <c r="BD8" s="15">
        <f t="shared" si="0"/>
        <v>126</v>
      </c>
      <c r="BE8" s="15">
        <f t="shared" si="0"/>
        <v>109</v>
      </c>
      <c r="BF8" s="15">
        <f t="shared" si="0"/>
        <v>123</v>
      </c>
      <c r="BG8" s="15">
        <f t="shared" si="0"/>
        <v>109</v>
      </c>
      <c r="BH8" s="15">
        <f t="shared" si="0"/>
        <v>96</v>
      </c>
      <c r="BI8" s="15">
        <f t="shared" si="0"/>
        <v>78</v>
      </c>
      <c r="BJ8" s="15">
        <f t="shared" si="0"/>
        <v>76</v>
      </c>
      <c r="BK8" s="15">
        <f t="shared" si="0"/>
        <v>65</v>
      </c>
      <c r="BM8" s="2">
        <f t="shared" ref="BM8:BM51" si="1">C8-Q8-R8-S8-T8-U8-V8</f>
        <v>0</v>
      </c>
      <c r="BN8" s="2">
        <f>W8-X8-Y8-Z8-AA8-AB8-AC8</f>
        <v>0</v>
      </c>
      <c r="BO8" s="2">
        <f t="shared" ref="BO8:BO51" si="2">C8-W8-AD8</f>
        <v>0</v>
      </c>
      <c r="BP8" s="2">
        <f>AK8+AL8-AO8-AQ8</f>
        <v>0</v>
      </c>
      <c r="BQ8" s="2">
        <f t="shared" ref="BQ8:BQ51" si="3">C8-AR8-AT8-AV8-AX8-AZ8-BB8-BD8-BF8-BH8-BJ8</f>
        <v>0</v>
      </c>
      <c r="BR8" s="2">
        <f t="shared" ref="BR8:BR51" si="4">O8-AS8-AU8-AW8-AY8-BA8-BC8-BE8-BG8-BI8-BK8</f>
        <v>0</v>
      </c>
    </row>
    <row r="9" spans="1:70" ht="22.5">
      <c r="A9" s="16" t="s">
        <v>100</v>
      </c>
      <c r="B9" s="17">
        <v>2</v>
      </c>
      <c r="C9" s="28">
        <f>SUM('СОШ 2А:End'!C9)</f>
        <v>76</v>
      </c>
      <c r="D9" s="28">
        <f>SUM('СОШ 2А:End'!D9)</f>
        <v>71</v>
      </c>
      <c r="E9" s="28">
        <f>SUM('СОШ 2А:End'!E9)</f>
        <v>50</v>
      </c>
      <c r="F9" s="28">
        <f>SUM('СОШ 2А:End'!F9)</f>
        <v>0</v>
      </c>
      <c r="G9" s="28">
        <f>SUM('СОШ 2А:End'!G9)</f>
        <v>0</v>
      </c>
      <c r="H9" s="28">
        <f>SUM('СОШ 2А:End'!H9)</f>
        <v>0</v>
      </c>
      <c r="I9" s="28">
        <f>SUM('СОШ 2А:End'!I9)</f>
        <v>0</v>
      </c>
      <c r="J9" s="28">
        <f>SUM('СОШ 2А:End'!J9)</f>
        <v>5</v>
      </c>
      <c r="K9" s="28">
        <f>SUM('СОШ 2А:End'!K9)</f>
        <v>0</v>
      </c>
      <c r="L9" s="28">
        <f>SUM('СОШ 2А:End'!L9)</f>
        <v>0</v>
      </c>
      <c r="M9" s="28">
        <f>SUM('СОШ 2А:End'!M9)</f>
        <v>0</v>
      </c>
      <c r="N9" s="28">
        <f>SUM('СОШ 2А:End'!N9)</f>
        <v>0</v>
      </c>
      <c r="O9" s="28">
        <f>SUM('СОШ 2А:End'!O9)</f>
        <v>69</v>
      </c>
      <c r="P9" s="74">
        <f>SUM('СОШ 2А:End'!P9)</f>
        <v>0</v>
      </c>
      <c r="Q9" s="28">
        <f>SUM('СОШ 2А:End'!Q9)</f>
        <v>0</v>
      </c>
      <c r="R9" s="28">
        <f>SUM('СОШ 2А:End'!R9)</f>
        <v>1</v>
      </c>
      <c r="S9" s="28">
        <f>SUM('СОШ 2А:End'!S9)</f>
        <v>2</v>
      </c>
      <c r="T9" s="28">
        <f>SUM('СОШ 2А:End'!T9)</f>
        <v>5</v>
      </c>
      <c r="U9" s="28">
        <f>SUM('СОШ 2А:End'!U9)</f>
        <v>7</v>
      </c>
      <c r="V9" s="28">
        <f>SUM('СОШ 2А:End'!V9)</f>
        <v>61</v>
      </c>
      <c r="W9" s="28">
        <f>SUM('СОШ 2А:End'!W9)</f>
        <v>50</v>
      </c>
      <c r="X9" s="28">
        <f>SUM('СОШ 2А:End'!X9)</f>
        <v>2</v>
      </c>
      <c r="Y9" s="28">
        <f>SUM('СОШ 2А:End'!Y9)</f>
        <v>0</v>
      </c>
      <c r="Z9" s="28">
        <f>SUM('СОШ 2А:End'!Z9)</f>
        <v>2</v>
      </c>
      <c r="AA9" s="28">
        <f>SUM('СОШ 2А:End'!AA9)</f>
        <v>3</v>
      </c>
      <c r="AB9" s="28">
        <f>SUM('СОШ 2А:End'!AB9)</f>
        <v>3</v>
      </c>
      <c r="AC9" s="28">
        <f>SUM('СОШ 2А:End'!AC9)</f>
        <v>40</v>
      </c>
      <c r="AD9" s="28">
        <f>SUM('СОШ 2А:End'!AD9)</f>
        <v>26</v>
      </c>
      <c r="AE9" s="28">
        <f>SUM('СОШ 2А:End'!AE9)</f>
        <v>1</v>
      </c>
      <c r="AF9" s="28">
        <f>SUM('СОШ 2А:End'!AF9)</f>
        <v>0</v>
      </c>
      <c r="AG9" s="28">
        <f>SUM('СОШ 2А:End'!AG9)</f>
        <v>0</v>
      </c>
      <c r="AH9" s="79">
        <f>SUM('СОШ 2А:End'!AH9)</f>
        <v>85</v>
      </c>
      <c r="AI9" s="79">
        <f>SUM('СОШ 2А:End'!AI9)</f>
        <v>84</v>
      </c>
      <c r="AJ9" s="79">
        <f>SUM('СОШ 2А:End'!AJ9)</f>
        <v>83</v>
      </c>
      <c r="AK9" s="28">
        <f>SUM('СОШ 2А:End'!AK9)</f>
        <v>79</v>
      </c>
      <c r="AL9" s="28">
        <f>SUM('СОШ 2А:End'!AL9)</f>
        <v>7</v>
      </c>
      <c r="AM9" s="28">
        <f>SUM('СОШ 2А:End'!AM9)</f>
        <v>0</v>
      </c>
      <c r="AN9" s="28">
        <f>SUM('СОШ 2А:End'!AN9)</f>
        <v>0</v>
      </c>
      <c r="AO9" s="28">
        <f>SUM('СОШ 2А:End'!AO9)</f>
        <v>10</v>
      </c>
      <c r="AP9" s="28">
        <f>SUM('СОШ 2А:End'!AP9)</f>
        <v>10</v>
      </c>
      <c r="AQ9" s="28">
        <f>SUM('СОШ 2А:End'!AQ9)</f>
        <v>76</v>
      </c>
      <c r="AR9" s="28">
        <f>SUM('СОШ 2А:End'!AR9)</f>
        <v>0</v>
      </c>
      <c r="AS9" s="28">
        <f>SUM('СОШ 2А:End'!AS9)</f>
        <v>0</v>
      </c>
      <c r="AT9" s="28">
        <f>SUM('СОШ 2А:End'!AT9)</f>
        <v>0</v>
      </c>
      <c r="AU9" s="28">
        <f>SUM('СОШ 2А:End'!AU9)</f>
        <v>0</v>
      </c>
      <c r="AV9" s="28">
        <f>SUM('СОШ 2А:End'!AV9)</f>
        <v>3</v>
      </c>
      <c r="AW9" s="28">
        <f>SUM('СОШ 2А:End'!AW9)</f>
        <v>2</v>
      </c>
      <c r="AX9" s="28">
        <f>SUM('СОШ 2А:End'!AX9)</f>
        <v>8</v>
      </c>
      <c r="AY9" s="28">
        <f>SUM('СОШ 2А:End'!AY9)</f>
        <v>6</v>
      </c>
      <c r="AZ9" s="28">
        <f>SUM('СОШ 2А:End'!AZ9)</f>
        <v>11</v>
      </c>
      <c r="BA9" s="28">
        <f>SUM('СОШ 2А:End'!BA9)</f>
        <v>10</v>
      </c>
      <c r="BB9" s="28">
        <f>SUM('СОШ 2А:End'!BB9)</f>
        <v>12</v>
      </c>
      <c r="BC9" s="28">
        <f>SUM('СОШ 2А:End'!BC9)</f>
        <v>12</v>
      </c>
      <c r="BD9" s="28">
        <f>SUM('СОШ 2А:End'!BD9)</f>
        <v>18</v>
      </c>
      <c r="BE9" s="28">
        <f>SUM('СОШ 2А:End'!BE9)</f>
        <v>17</v>
      </c>
      <c r="BF9" s="28">
        <f>SUM('СОШ 2А:End'!BF9)</f>
        <v>13</v>
      </c>
      <c r="BG9" s="28">
        <f>SUM('СОШ 2А:End'!BG9)</f>
        <v>12</v>
      </c>
      <c r="BH9" s="28">
        <f>SUM('СОШ 2А:End'!BH9)</f>
        <v>5</v>
      </c>
      <c r="BI9" s="28">
        <f>SUM('СОШ 2А:End'!BI9)</f>
        <v>4</v>
      </c>
      <c r="BJ9" s="28">
        <f>SUM('СОШ 2А:End'!BJ9)</f>
        <v>6</v>
      </c>
      <c r="BK9" s="28">
        <f>SUM('СОШ 2А:End'!BK9)</f>
        <v>6</v>
      </c>
      <c r="BM9" s="18">
        <f t="shared" si="1"/>
        <v>0</v>
      </c>
      <c r="BN9" s="18">
        <f t="shared" ref="BN9:BN51" si="5">W9-X9-Y9-Z9-AA9-AB9-AC9</f>
        <v>0</v>
      </c>
      <c r="BO9" s="18">
        <f t="shared" si="2"/>
        <v>0</v>
      </c>
      <c r="BP9" s="18">
        <f t="shared" ref="BP9:BP51" si="6">AK9+AL9-AO9-AQ9</f>
        <v>0</v>
      </c>
      <c r="BQ9" s="18">
        <f t="shared" si="3"/>
        <v>0</v>
      </c>
      <c r="BR9" s="18">
        <f t="shared" si="4"/>
        <v>0</v>
      </c>
    </row>
    <row r="10" spans="1:70" ht="21.75" customHeight="1">
      <c r="A10" s="19" t="s">
        <v>101</v>
      </c>
      <c r="B10" s="17">
        <v>3</v>
      </c>
      <c r="C10" s="28">
        <f>SUM('СОШ 2А:End'!C10)</f>
        <v>18</v>
      </c>
      <c r="D10" s="28">
        <f>SUM('СОШ 2А:End'!D10)</f>
        <v>18</v>
      </c>
      <c r="E10" s="28">
        <f>SUM('СОШ 2А:End'!E10)</f>
        <v>18</v>
      </c>
      <c r="F10" s="28">
        <f>SUM('СОШ 2А:End'!F10)</f>
        <v>0</v>
      </c>
      <c r="G10" s="28">
        <f>SUM('СОШ 2А:End'!G10)</f>
        <v>0</v>
      </c>
      <c r="H10" s="28">
        <f>SUM('СОШ 2А:End'!H10)</f>
        <v>0</v>
      </c>
      <c r="I10" s="28">
        <f>SUM('СОШ 2А:End'!I10)</f>
        <v>0</v>
      </c>
      <c r="J10" s="28">
        <f>SUM('СОШ 2А:End'!J10)</f>
        <v>0</v>
      </c>
      <c r="K10" s="28">
        <f>SUM('СОШ 2А:End'!K10)</f>
        <v>0</v>
      </c>
      <c r="L10" s="28">
        <f>SUM('СОШ 2А:End'!L10)</f>
        <v>0</v>
      </c>
      <c r="M10" s="28">
        <f>SUM('СОШ 2А:End'!M10)</f>
        <v>0</v>
      </c>
      <c r="N10" s="28">
        <f>SUM('СОШ 2А:End'!N10)</f>
        <v>0</v>
      </c>
      <c r="O10" s="28">
        <f>SUM('СОШ 2А:End'!O10)</f>
        <v>17</v>
      </c>
      <c r="P10" s="74">
        <f>SUM('СОШ 2А:End'!P10)</f>
        <v>0</v>
      </c>
      <c r="Q10" s="28">
        <f>SUM('СОШ 2А:End'!Q10)</f>
        <v>0</v>
      </c>
      <c r="R10" s="28">
        <f>SUM('СОШ 2А:End'!R10)</f>
        <v>0</v>
      </c>
      <c r="S10" s="28">
        <f>SUM('СОШ 2А:End'!S10)</f>
        <v>0</v>
      </c>
      <c r="T10" s="28">
        <f>SUM('СОШ 2А:End'!T10)</f>
        <v>0</v>
      </c>
      <c r="U10" s="28">
        <f>SUM('СОШ 2А:End'!U10)</f>
        <v>1</v>
      </c>
      <c r="V10" s="28">
        <f>SUM('СОШ 2А:End'!V10)</f>
        <v>17</v>
      </c>
      <c r="W10" s="28">
        <f>SUM('СОШ 2А:End'!W10)</f>
        <v>18</v>
      </c>
      <c r="X10" s="28">
        <f>SUM('СОШ 2А:End'!X10)</f>
        <v>1</v>
      </c>
      <c r="Y10" s="28">
        <f>SUM('СОШ 2А:End'!Y10)</f>
        <v>0</v>
      </c>
      <c r="Z10" s="28">
        <f>SUM('СОШ 2А:End'!Z10)</f>
        <v>0</v>
      </c>
      <c r="AA10" s="28">
        <f>SUM('СОШ 2А:End'!AA10)</f>
        <v>1</v>
      </c>
      <c r="AB10" s="28">
        <f>SUM('СОШ 2А:End'!AB10)</f>
        <v>1</v>
      </c>
      <c r="AC10" s="28">
        <f>SUM('СОШ 2А:End'!AC10)</f>
        <v>15</v>
      </c>
      <c r="AD10" s="28">
        <f>SUM('СОШ 2А:End'!AD10)</f>
        <v>0</v>
      </c>
      <c r="AE10" s="32"/>
      <c r="AF10" s="33"/>
      <c r="AG10" s="34"/>
      <c r="AH10" s="79">
        <f>SUM('СОШ 2А:End'!AH10)</f>
        <v>18</v>
      </c>
      <c r="AI10" s="79">
        <f>SUM('СОШ 2А:End'!AI10)</f>
        <v>18</v>
      </c>
      <c r="AJ10" s="79">
        <f>SUM('СОШ 2А:End'!AJ10)</f>
        <v>18</v>
      </c>
      <c r="AK10" s="28">
        <f>SUM('СОШ 2А:End'!AK10)</f>
        <v>18</v>
      </c>
      <c r="AL10" s="28">
        <f>SUM('СОШ 2А:End'!AL10)</f>
        <v>2</v>
      </c>
      <c r="AM10" s="28">
        <f>SUM('СОШ 2А:End'!AM10)</f>
        <v>0</v>
      </c>
      <c r="AN10" s="28">
        <f>SUM('СОШ 2А:End'!AN10)</f>
        <v>0</v>
      </c>
      <c r="AO10" s="28">
        <f>SUM('СОШ 2А:End'!AO10)</f>
        <v>2</v>
      </c>
      <c r="AP10" s="28">
        <f>SUM('СОШ 2А:End'!AP10)</f>
        <v>2</v>
      </c>
      <c r="AQ10" s="28">
        <f>SUM('СОШ 2А:End'!AQ10)</f>
        <v>18</v>
      </c>
      <c r="AR10" s="28">
        <f>SUM('СОШ 2А:End'!AR10)</f>
        <v>0</v>
      </c>
      <c r="AS10" s="28">
        <f>SUM('СОШ 2А:End'!AS10)</f>
        <v>0</v>
      </c>
      <c r="AT10" s="28">
        <f>SUM('СОШ 2А:End'!AT10)</f>
        <v>0</v>
      </c>
      <c r="AU10" s="28">
        <f>SUM('СОШ 2А:End'!AU10)</f>
        <v>0</v>
      </c>
      <c r="AV10" s="28">
        <f>SUM('СОШ 2А:End'!AV10)</f>
        <v>0</v>
      </c>
      <c r="AW10" s="28">
        <f>SUM('СОШ 2А:End'!AW10)</f>
        <v>0</v>
      </c>
      <c r="AX10" s="28">
        <f>SUM('СОШ 2А:End'!AX10)</f>
        <v>0</v>
      </c>
      <c r="AY10" s="28">
        <f>SUM('СОШ 2А:End'!AY10)</f>
        <v>0</v>
      </c>
      <c r="AZ10" s="28">
        <f>SUM('СОШ 2А:End'!AZ10)</f>
        <v>3</v>
      </c>
      <c r="BA10" s="28">
        <f>SUM('СОШ 2А:End'!BA10)</f>
        <v>2</v>
      </c>
      <c r="BB10" s="28">
        <f>SUM('СОШ 2А:End'!BB10)</f>
        <v>2</v>
      </c>
      <c r="BC10" s="28">
        <f>SUM('СОШ 2А:End'!BC10)</f>
        <v>2</v>
      </c>
      <c r="BD10" s="28">
        <f>SUM('СОШ 2А:End'!BD10)</f>
        <v>5</v>
      </c>
      <c r="BE10" s="28">
        <f>SUM('СОШ 2А:End'!BE10)</f>
        <v>5</v>
      </c>
      <c r="BF10" s="28">
        <f>SUM('СОШ 2А:End'!BF10)</f>
        <v>2</v>
      </c>
      <c r="BG10" s="28">
        <f>SUM('СОШ 2А:End'!BG10)</f>
        <v>2</v>
      </c>
      <c r="BH10" s="28">
        <f>SUM('СОШ 2А:End'!BH10)</f>
        <v>3</v>
      </c>
      <c r="BI10" s="28">
        <f>SUM('СОШ 2А:End'!BI10)</f>
        <v>3</v>
      </c>
      <c r="BJ10" s="28">
        <f>SUM('СОШ 2А:End'!BJ10)</f>
        <v>3</v>
      </c>
      <c r="BK10" s="28">
        <f>SUM('СОШ 2А:End'!BK10)</f>
        <v>3</v>
      </c>
      <c r="BM10" s="18">
        <f t="shared" si="1"/>
        <v>0</v>
      </c>
      <c r="BN10" s="18">
        <f t="shared" si="5"/>
        <v>0</v>
      </c>
      <c r="BO10" s="18">
        <f t="shared" si="2"/>
        <v>0</v>
      </c>
      <c r="BP10" s="18">
        <f t="shared" si="6"/>
        <v>0</v>
      </c>
      <c r="BQ10" s="18">
        <f t="shared" si="3"/>
        <v>0</v>
      </c>
      <c r="BR10" s="18">
        <f t="shared" si="4"/>
        <v>0</v>
      </c>
    </row>
    <row r="11" spans="1:70">
      <c r="A11" s="7" t="s">
        <v>63</v>
      </c>
      <c r="B11" s="17">
        <v>4</v>
      </c>
      <c r="C11" s="28">
        <f>SUM('СОШ 2А:End'!C11)</f>
        <v>41</v>
      </c>
      <c r="D11" s="28">
        <f>SUM('СОШ 2А:End'!D11)</f>
        <v>41</v>
      </c>
      <c r="E11" s="28">
        <f>SUM('СОШ 2А:End'!E11)</f>
        <v>30</v>
      </c>
      <c r="F11" s="28">
        <f>SUM('СОШ 2А:End'!F11)</f>
        <v>0</v>
      </c>
      <c r="G11" s="28">
        <f>SUM('СОШ 2А:End'!G11)</f>
        <v>0</v>
      </c>
      <c r="H11" s="28">
        <f>SUM('СОШ 2А:End'!H11)</f>
        <v>0</v>
      </c>
      <c r="I11" s="28">
        <f>SUM('СОШ 2А:End'!I11)</f>
        <v>0</v>
      </c>
      <c r="J11" s="28">
        <f>SUM('СОШ 2А:End'!J11)</f>
        <v>0</v>
      </c>
      <c r="K11" s="28">
        <f>SUM('СОШ 2А:End'!K11)</f>
        <v>0</v>
      </c>
      <c r="L11" s="28">
        <f>SUM('СОШ 2А:End'!L11)</f>
        <v>0</v>
      </c>
      <c r="M11" s="28">
        <f>SUM('СОШ 2А:End'!M11)</f>
        <v>0</v>
      </c>
      <c r="N11" s="28">
        <f>SUM('СОШ 2А:End'!N11)</f>
        <v>0</v>
      </c>
      <c r="O11" s="28">
        <f>SUM('СОШ 2А:End'!O11)</f>
        <v>35</v>
      </c>
      <c r="P11" s="74">
        <f>SUM('СОШ 2А:End'!P11)</f>
        <v>0</v>
      </c>
      <c r="Q11" s="28">
        <f>SUM('СОШ 2А:End'!Q11)</f>
        <v>0</v>
      </c>
      <c r="R11" s="28">
        <f>SUM('СОШ 2А:End'!R11)</f>
        <v>1</v>
      </c>
      <c r="S11" s="28">
        <f>SUM('СОШ 2А:End'!S11)</f>
        <v>1</v>
      </c>
      <c r="T11" s="28">
        <f>SUM('СОШ 2А:End'!T11)</f>
        <v>2</v>
      </c>
      <c r="U11" s="28">
        <f>SUM('СОШ 2А:End'!U11)</f>
        <v>2</v>
      </c>
      <c r="V11" s="28">
        <f>SUM('СОШ 2А:End'!V11)</f>
        <v>35</v>
      </c>
      <c r="W11" s="28">
        <f>SUM('СОШ 2А:End'!W11)</f>
        <v>31</v>
      </c>
      <c r="X11" s="28">
        <f>SUM('СОШ 2А:End'!X11)</f>
        <v>0</v>
      </c>
      <c r="Y11" s="28">
        <f>SUM('СОШ 2А:End'!Y11)</f>
        <v>0</v>
      </c>
      <c r="Z11" s="28">
        <f>SUM('СОШ 2А:End'!Z11)</f>
        <v>2</v>
      </c>
      <c r="AA11" s="28">
        <f>SUM('СОШ 2А:End'!AA11)</f>
        <v>2</v>
      </c>
      <c r="AB11" s="28">
        <f>SUM('СОШ 2А:End'!AB11)</f>
        <v>2</v>
      </c>
      <c r="AC11" s="28">
        <f>SUM('СОШ 2А:End'!AC11)</f>
        <v>25</v>
      </c>
      <c r="AD11" s="28">
        <f>SUM('СОШ 2А:End'!AD11)</f>
        <v>10</v>
      </c>
      <c r="AE11" s="32"/>
      <c r="AF11" s="33"/>
      <c r="AG11" s="34"/>
      <c r="AH11" s="79">
        <f>SUM('СОШ 2А:End'!AH11)</f>
        <v>49</v>
      </c>
      <c r="AI11" s="79">
        <f>SUM('СОШ 2А:End'!AI11)</f>
        <v>48</v>
      </c>
      <c r="AJ11" s="79">
        <f>SUM('СОШ 2А:End'!AJ11)</f>
        <v>48</v>
      </c>
      <c r="AK11" s="28">
        <f>SUM('СОШ 2А:End'!AK11)</f>
        <v>44</v>
      </c>
      <c r="AL11" s="28">
        <f>SUM('СОШ 2А:End'!AL11)</f>
        <v>5</v>
      </c>
      <c r="AM11" s="28">
        <f>SUM('СОШ 2А:End'!AM11)</f>
        <v>0</v>
      </c>
      <c r="AN11" s="28">
        <f>SUM('СОШ 2А:End'!AN11)</f>
        <v>0</v>
      </c>
      <c r="AO11" s="28">
        <f>SUM('СОШ 2А:End'!AO11)</f>
        <v>8</v>
      </c>
      <c r="AP11" s="28">
        <f>SUM('СОШ 2А:End'!AP11)</f>
        <v>8</v>
      </c>
      <c r="AQ11" s="28">
        <f>SUM('СОШ 2А:End'!AQ11)</f>
        <v>41</v>
      </c>
      <c r="AR11" s="28">
        <f>SUM('СОШ 2А:End'!AR11)</f>
        <v>0</v>
      </c>
      <c r="AS11" s="28">
        <f>SUM('СОШ 2А:End'!AS11)</f>
        <v>0</v>
      </c>
      <c r="AT11" s="28">
        <f>SUM('СОШ 2А:End'!AT11)</f>
        <v>0</v>
      </c>
      <c r="AU11" s="28">
        <f>SUM('СОШ 2А:End'!AU11)</f>
        <v>0</v>
      </c>
      <c r="AV11" s="28">
        <f>SUM('СОШ 2А:End'!AV11)</f>
        <v>1</v>
      </c>
      <c r="AW11" s="28">
        <f>SUM('СОШ 2А:End'!AW11)</f>
        <v>0</v>
      </c>
      <c r="AX11" s="28">
        <f>SUM('СОШ 2А:End'!AX11)</f>
        <v>4</v>
      </c>
      <c r="AY11" s="28">
        <f>SUM('СОШ 2А:End'!AY11)</f>
        <v>2</v>
      </c>
      <c r="AZ11" s="28">
        <f>SUM('СОШ 2А:End'!AZ11)</f>
        <v>7</v>
      </c>
      <c r="BA11" s="28">
        <f>SUM('СОШ 2А:End'!BA11)</f>
        <v>7</v>
      </c>
      <c r="BB11" s="28">
        <f>SUM('СОШ 2А:End'!BB11)</f>
        <v>7</v>
      </c>
      <c r="BC11" s="28">
        <f>SUM('СОШ 2А:End'!BC11)</f>
        <v>7</v>
      </c>
      <c r="BD11" s="28">
        <f>SUM('СОШ 2А:End'!BD11)</f>
        <v>12</v>
      </c>
      <c r="BE11" s="28">
        <f>SUM('СОШ 2А:End'!BE11)</f>
        <v>11</v>
      </c>
      <c r="BF11" s="28">
        <f>SUM('СОШ 2А:End'!BF11)</f>
        <v>7</v>
      </c>
      <c r="BG11" s="28">
        <f>SUM('СОШ 2А:End'!BG11)</f>
        <v>6</v>
      </c>
      <c r="BH11" s="28">
        <f>SUM('СОШ 2А:End'!BH11)</f>
        <v>1</v>
      </c>
      <c r="BI11" s="28">
        <f>SUM('СОШ 2А:End'!BI11)</f>
        <v>0</v>
      </c>
      <c r="BJ11" s="28">
        <f>SUM('СОШ 2А:End'!BJ11)</f>
        <v>2</v>
      </c>
      <c r="BK11" s="28">
        <f>SUM('СОШ 2А:End'!BK11)</f>
        <v>2</v>
      </c>
      <c r="BM11" s="18">
        <f t="shared" si="1"/>
        <v>0</v>
      </c>
      <c r="BN11" s="18">
        <f t="shared" si="5"/>
        <v>0</v>
      </c>
      <c r="BO11" s="18">
        <f t="shared" si="2"/>
        <v>0</v>
      </c>
      <c r="BP11" s="18">
        <f t="shared" si="6"/>
        <v>0</v>
      </c>
      <c r="BQ11" s="18">
        <f t="shared" si="3"/>
        <v>0</v>
      </c>
      <c r="BR11" s="18">
        <f t="shared" si="4"/>
        <v>0</v>
      </c>
    </row>
    <row r="12" spans="1:70">
      <c r="A12" s="7" t="s">
        <v>64</v>
      </c>
      <c r="B12" s="17">
        <v>5</v>
      </c>
      <c r="C12" s="28">
        <f>SUM('СОШ 2А:End'!C12)</f>
        <v>0</v>
      </c>
      <c r="D12" s="28">
        <f>SUM('СОШ 2А:End'!D12)</f>
        <v>0</v>
      </c>
      <c r="E12" s="28">
        <f>SUM('СОШ 2А:End'!E12)</f>
        <v>0</v>
      </c>
      <c r="F12" s="28">
        <f>SUM('СОШ 2А:End'!F12)</f>
        <v>0</v>
      </c>
      <c r="G12" s="28">
        <f>SUM('СОШ 2А:End'!G12)</f>
        <v>0</v>
      </c>
      <c r="H12" s="28">
        <f>SUM('СОШ 2А:End'!H12)</f>
        <v>0</v>
      </c>
      <c r="I12" s="28">
        <f>SUM('СОШ 2А:End'!I12)</f>
        <v>0</v>
      </c>
      <c r="J12" s="28">
        <f>SUM('СОШ 2А:End'!J12)</f>
        <v>0</v>
      </c>
      <c r="K12" s="28">
        <f>SUM('СОШ 2А:End'!K12)</f>
        <v>0</v>
      </c>
      <c r="L12" s="28">
        <f>SUM('СОШ 2А:End'!L12)</f>
        <v>0</v>
      </c>
      <c r="M12" s="28">
        <f>SUM('СОШ 2А:End'!M12)</f>
        <v>0</v>
      </c>
      <c r="N12" s="28">
        <f>SUM('СОШ 2А:End'!N12)</f>
        <v>0</v>
      </c>
      <c r="O12" s="28">
        <f>SUM('СОШ 2А:End'!O12)</f>
        <v>0</v>
      </c>
      <c r="P12" s="74">
        <f>SUM('СОШ 2А:End'!P12)</f>
        <v>0</v>
      </c>
      <c r="Q12" s="28">
        <f>SUM('СОШ 2А:End'!Q12)</f>
        <v>0</v>
      </c>
      <c r="R12" s="28">
        <f>SUM('СОШ 2А:End'!R12)</f>
        <v>0</v>
      </c>
      <c r="S12" s="28">
        <f>SUM('СОШ 2А:End'!S12)</f>
        <v>0</v>
      </c>
      <c r="T12" s="28">
        <f>SUM('СОШ 2А:End'!T12)</f>
        <v>0</v>
      </c>
      <c r="U12" s="28">
        <f>SUM('СОШ 2А:End'!U12)</f>
        <v>0</v>
      </c>
      <c r="V12" s="28">
        <f>SUM('СОШ 2А:End'!V12)</f>
        <v>0</v>
      </c>
      <c r="W12" s="28">
        <f>SUM('СОШ 2А:End'!W12)</f>
        <v>0</v>
      </c>
      <c r="X12" s="28">
        <f>SUM('СОШ 2А:End'!X12)</f>
        <v>0</v>
      </c>
      <c r="Y12" s="28">
        <f>SUM('СОШ 2А:End'!Y12)</f>
        <v>0</v>
      </c>
      <c r="Z12" s="28">
        <f>SUM('СОШ 2А:End'!Z12)</f>
        <v>0</v>
      </c>
      <c r="AA12" s="28">
        <f>SUM('СОШ 2А:End'!AA12)</f>
        <v>0</v>
      </c>
      <c r="AB12" s="28">
        <f>SUM('СОШ 2А:End'!AB12)</f>
        <v>0</v>
      </c>
      <c r="AC12" s="28">
        <f>SUM('СОШ 2А:End'!AC12)</f>
        <v>0</v>
      </c>
      <c r="AD12" s="28">
        <f>SUM('СОШ 2А:End'!AD12)</f>
        <v>0</v>
      </c>
      <c r="AE12" s="32"/>
      <c r="AF12" s="33"/>
      <c r="AG12" s="34"/>
      <c r="AH12" s="79">
        <f>SUM('СОШ 2А:End'!AH12)</f>
        <v>0</v>
      </c>
      <c r="AI12" s="79">
        <f>SUM('СОШ 2А:End'!AI12)</f>
        <v>0</v>
      </c>
      <c r="AJ12" s="79">
        <f>SUM('СОШ 2А:End'!AJ12)</f>
        <v>0</v>
      </c>
      <c r="AK12" s="28">
        <f>SUM('СОШ 2А:End'!AK12)</f>
        <v>0</v>
      </c>
      <c r="AL12" s="28">
        <f>SUM('СОШ 2А:End'!AL12)</f>
        <v>0</v>
      </c>
      <c r="AM12" s="28">
        <f>SUM('СОШ 2А:End'!AM12)</f>
        <v>0</v>
      </c>
      <c r="AN12" s="28">
        <f>SUM('СОШ 2А:End'!AN12)</f>
        <v>0</v>
      </c>
      <c r="AO12" s="28">
        <f>SUM('СОШ 2А:End'!AO12)</f>
        <v>0</v>
      </c>
      <c r="AP12" s="28">
        <f>SUM('СОШ 2А:End'!AP12)</f>
        <v>0</v>
      </c>
      <c r="AQ12" s="28">
        <f>SUM('СОШ 2А:End'!AQ12)</f>
        <v>0</v>
      </c>
      <c r="AR12" s="28">
        <f>SUM('СОШ 2А:End'!AR12)</f>
        <v>0</v>
      </c>
      <c r="AS12" s="28">
        <f>SUM('СОШ 2А:End'!AS12)</f>
        <v>0</v>
      </c>
      <c r="AT12" s="28">
        <f>SUM('СОШ 2А:End'!AT12)</f>
        <v>0</v>
      </c>
      <c r="AU12" s="28">
        <f>SUM('СОШ 2А:End'!AU12)</f>
        <v>0</v>
      </c>
      <c r="AV12" s="28">
        <f>SUM('СОШ 2А:End'!AV12)</f>
        <v>0</v>
      </c>
      <c r="AW12" s="28">
        <f>SUM('СОШ 2А:End'!AW12)</f>
        <v>0</v>
      </c>
      <c r="AX12" s="28">
        <f>SUM('СОШ 2А:End'!AX12)</f>
        <v>0</v>
      </c>
      <c r="AY12" s="28">
        <f>SUM('СОШ 2А:End'!AY12)</f>
        <v>0</v>
      </c>
      <c r="AZ12" s="28">
        <f>SUM('СОШ 2А:End'!AZ12)</f>
        <v>0</v>
      </c>
      <c r="BA12" s="28">
        <f>SUM('СОШ 2А:End'!BA12)</f>
        <v>0</v>
      </c>
      <c r="BB12" s="28">
        <f>SUM('СОШ 2А:End'!BB12)</f>
        <v>0</v>
      </c>
      <c r="BC12" s="28">
        <f>SUM('СОШ 2А:End'!BC12)</f>
        <v>0</v>
      </c>
      <c r="BD12" s="28">
        <f>SUM('СОШ 2А:End'!BD12)</f>
        <v>0</v>
      </c>
      <c r="BE12" s="28">
        <f>SUM('СОШ 2А:End'!BE12)</f>
        <v>0</v>
      </c>
      <c r="BF12" s="28">
        <f>SUM('СОШ 2А:End'!BF12)</f>
        <v>0</v>
      </c>
      <c r="BG12" s="28">
        <f>SUM('СОШ 2А:End'!BG12)</f>
        <v>0</v>
      </c>
      <c r="BH12" s="28">
        <f>SUM('СОШ 2А:End'!BH12)</f>
        <v>0</v>
      </c>
      <c r="BI12" s="28">
        <f>SUM('СОШ 2А:End'!BI12)</f>
        <v>0</v>
      </c>
      <c r="BJ12" s="28">
        <f>SUM('СОШ 2А:End'!BJ12)</f>
        <v>0</v>
      </c>
      <c r="BK12" s="28">
        <f>SUM('СОШ 2А:End'!BK12)</f>
        <v>0</v>
      </c>
      <c r="BM12" s="18">
        <f t="shared" si="1"/>
        <v>0</v>
      </c>
      <c r="BN12" s="18">
        <f t="shared" si="5"/>
        <v>0</v>
      </c>
      <c r="BO12" s="18">
        <f t="shared" si="2"/>
        <v>0</v>
      </c>
      <c r="BP12" s="18">
        <f t="shared" si="6"/>
        <v>0</v>
      </c>
      <c r="BQ12" s="18">
        <f t="shared" si="3"/>
        <v>0</v>
      </c>
      <c r="BR12" s="18">
        <f t="shared" si="4"/>
        <v>0</v>
      </c>
    </row>
    <row r="13" spans="1:70">
      <c r="A13" s="9" t="s">
        <v>65</v>
      </c>
      <c r="B13" s="17">
        <v>6</v>
      </c>
      <c r="C13" s="20">
        <f t="shared" ref="C13:BK13" si="7">C14+C35+C36+C40+C41+C42+C43+C44+C45+C46</f>
        <v>516</v>
      </c>
      <c r="D13" s="20">
        <f t="shared" si="7"/>
        <v>455</v>
      </c>
      <c r="E13" s="20">
        <f t="shared" si="7"/>
        <v>453</v>
      </c>
      <c r="F13" s="20">
        <f t="shared" si="7"/>
        <v>0</v>
      </c>
      <c r="G13" s="20">
        <f t="shared" si="7"/>
        <v>1</v>
      </c>
      <c r="H13" s="20">
        <f t="shared" si="7"/>
        <v>0</v>
      </c>
      <c r="I13" s="20">
        <f t="shared" si="7"/>
        <v>0</v>
      </c>
      <c r="J13" s="20">
        <f t="shared" si="7"/>
        <v>61</v>
      </c>
      <c r="K13" s="20">
        <f t="shared" si="7"/>
        <v>60</v>
      </c>
      <c r="L13" s="20">
        <f t="shared" si="7"/>
        <v>0</v>
      </c>
      <c r="M13" s="20">
        <f t="shared" si="7"/>
        <v>105</v>
      </c>
      <c r="N13" s="20">
        <f t="shared" si="7"/>
        <v>101</v>
      </c>
      <c r="O13" s="20">
        <f t="shared" si="7"/>
        <v>479</v>
      </c>
      <c r="P13" s="77">
        <f>SUM('СОШ 2А:End'!P13)</f>
        <v>508</v>
      </c>
      <c r="Q13" s="20">
        <f t="shared" si="7"/>
        <v>50</v>
      </c>
      <c r="R13" s="20">
        <f t="shared" si="7"/>
        <v>33</v>
      </c>
      <c r="S13" s="20">
        <f t="shared" si="7"/>
        <v>59</v>
      </c>
      <c r="T13" s="20">
        <f t="shared" si="7"/>
        <v>54</v>
      </c>
      <c r="U13" s="20">
        <f t="shared" si="7"/>
        <v>48</v>
      </c>
      <c r="V13" s="20">
        <f t="shared" si="7"/>
        <v>272</v>
      </c>
      <c r="W13" s="20">
        <f t="shared" si="7"/>
        <v>516</v>
      </c>
      <c r="X13" s="20">
        <f t="shared" si="7"/>
        <v>71</v>
      </c>
      <c r="Y13" s="20">
        <f t="shared" si="7"/>
        <v>40</v>
      </c>
      <c r="Z13" s="20">
        <f t="shared" si="7"/>
        <v>77</v>
      </c>
      <c r="AA13" s="20">
        <f t="shared" si="7"/>
        <v>51</v>
      </c>
      <c r="AB13" s="20">
        <f t="shared" si="7"/>
        <v>48</v>
      </c>
      <c r="AC13" s="20">
        <f t="shared" si="7"/>
        <v>229</v>
      </c>
      <c r="AD13" s="20">
        <f t="shared" si="7"/>
        <v>0</v>
      </c>
      <c r="AE13" s="20">
        <f t="shared" si="7"/>
        <v>22</v>
      </c>
      <c r="AF13" s="20">
        <f t="shared" si="7"/>
        <v>13</v>
      </c>
      <c r="AG13" s="20">
        <f t="shared" si="7"/>
        <v>16.399999999999999</v>
      </c>
      <c r="AH13" s="80">
        <f t="shared" si="7"/>
        <v>719.49</v>
      </c>
      <c r="AI13" s="80">
        <f t="shared" si="7"/>
        <v>715.49</v>
      </c>
      <c r="AJ13" s="80">
        <f t="shared" si="7"/>
        <v>699.04000000000019</v>
      </c>
      <c r="AK13" s="20">
        <f t="shared" si="7"/>
        <v>526</v>
      </c>
      <c r="AL13" s="20">
        <f t="shared" si="7"/>
        <v>70</v>
      </c>
      <c r="AM13" s="20">
        <f t="shared" si="7"/>
        <v>0</v>
      </c>
      <c r="AN13" s="20">
        <f t="shared" si="7"/>
        <v>14</v>
      </c>
      <c r="AO13" s="20">
        <f t="shared" si="7"/>
        <v>80</v>
      </c>
      <c r="AP13" s="20">
        <f t="shared" si="7"/>
        <v>80</v>
      </c>
      <c r="AQ13" s="20">
        <f t="shared" si="7"/>
        <v>516</v>
      </c>
      <c r="AR13" s="20">
        <f t="shared" si="7"/>
        <v>32</v>
      </c>
      <c r="AS13" s="20">
        <f t="shared" si="7"/>
        <v>28</v>
      </c>
      <c r="AT13" s="20">
        <f t="shared" si="7"/>
        <v>53</v>
      </c>
      <c r="AU13" s="20">
        <f t="shared" si="7"/>
        <v>48</v>
      </c>
      <c r="AV13" s="20">
        <f t="shared" si="7"/>
        <v>58</v>
      </c>
      <c r="AW13" s="20">
        <f t="shared" si="7"/>
        <v>54</v>
      </c>
      <c r="AX13" s="20">
        <f t="shared" si="7"/>
        <v>59</v>
      </c>
      <c r="AY13" s="20">
        <f t="shared" si="7"/>
        <v>51</v>
      </c>
      <c r="AZ13" s="20">
        <f t="shared" si="7"/>
        <v>68</v>
      </c>
      <c r="BA13" s="20">
        <f t="shared" si="7"/>
        <v>64</v>
      </c>
      <c r="BB13" s="20">
        <f t="shared" si="7"/>
        <v>69</v>
      </c>
      <c r="BC13" s="20">
        <f t="shared" si="7"/>
        <v>66</v>
      </c>
      <c r="BD13" s="20">
        <f t="shared" si="7"/>
        <v>59</v>
      </c>
      <c r="BE13" s="20">
        <f t="shared" si="7"/>
        <v>55</v>
      </c>
      <c r="BF13" s="20">
        <f t="shared" si="7"/>
        <v>56</v>
      </c>
      <c r="BG13" s="20">
        <f t="shared" si="7"/>
        <v>53</v>
      </c>
      <c r="BH13" s="20">
        <f t="shared" si="7"/>
        <v>36</v>
      </c>
      <c r="BI13" s="20">
        <f t="shared" si="7"/>
        <v>35</v>
      </c>
      <c r="BJ13" s="20">
        <f t="shared" si="7"/>
        <v>26</v>
      </c>
      <c r="BK13" s="20">
        <f t="shared" si="7"/>
        <v>25</v>
      </c>
      <c r="BM13" s="18">
        <f t="shared" si="1"/>
        <v>0</v>
      </c>
      <c r="BN13" s="18">
        <f t="shared" si="5"/>
        <v>0</v>
      </c>
      <c r="BO13" s="18">
        <f t="shared" si="2"/>
        <v>0</v>
      </c>
      <c r="BP13" s="18">
        <f t="shared" si="6"/>
        <v>0</v>
      </c>
      <c r="BQ13" s="18">
        <f t="shared" si="3"/>
        <v>0</v>
      </c>
      <c r="BR13" s="18">
        <f t="shared" si="4"/>
        <v>0</v>
      </c>
    </row>
    <row r="14" spans="1:70" ht="33.75">
      <c r="A14" s="19" t="s">
        <v>102</v>
      </c>
      <c r="B14" s="17">
        <v>7</v>
      </c>
      <c r="C14" s="20">
        <f>C15+C16+C17+C18+C19+C20+C21+C22+C23+C24+C25+C29+C30+C31+C32+C33+C34</f>
        <v>439</v>
      </c>
      <c r="D14" s="20">
        <f t="shared" ref="D14:BK14" si="8">D15+D16+D17+D18+D19+D20+D21+D22+D23+D24+D25+D29+D30+D31+D32+D33+D34</f>
        <v>395</v>
      </c>
      <c r="E14" s="20">
        <f t="shared" si="8"/>
        <v>395</v>
      </c>
      <c r="F14" s="20">
        <f t="shared" si="8"/>
        <v>0</v>
      </c>
      <c r="G14" s="20">
        <f t="shared" si="8"/>
        <v>1</v>
      </c>
      <c r="H14" s="20">
        <f t="shared" si="8"/>
        <v>0</v>
      </c>
      <c r="I14" s="20">
        <f t="shared" si="8"/>
        <v>0</v>
      </c>
      <c r="J14" s="20">
        <f t="shared" si="8"/>
        <v>44</v>
      </c>
      <c r="K14" s="20">
        <f t="shared" si="8"/>
        <v>44</v>
      </c>
      <c r="L14" s="20">
        <f t="shared" si="8"/>
        <v>0</v>
      </c>
      <c r="M14" s="20">
        <f t="shared" si="8"/>
        <v>96</v>
      </c>
      <c r="N14" s="20">
        <f t="shared" si="8"/>
        <v>91</v>
      </c>
      <c r="O14" s="20">
        <f t="shared" si="8"/>
        <v>407</v>
      </c>
      <c r="P14" s="77">
        <f>SUM('СОШ 2А:End'!P14)</f>
        <v>432</v>
      </c>
      <c r="Q14" s="20">
        <f t="shared" si="8"/>
        <v>42</v>
      </c>
      <c r="R14" s="20">
        <f t="shared" si="8"/>
        <v>22</v>
      </c>
      <c r="S14" s="20">
        <f t="shared" si="8"/>
        <v>47</v>
      </c>
      <c r="T14" s="20">
        <f t="shared" si="8"/>
        <v>44</v>
      </c>
      <c r="U14" s="20">
        <f t="shared" si="8"/>
        <v>39</v>
      </c>
      <c r="V14" s="20">
        <f t="shared" si="8"/>
        <v>245</v>
      </c>
      <c r="W14" s="20">
        <f t="shared" si="8"/>
        <v>439</v>
      </c>
      <c r="X14" s="20">
        <f t="shared" si="8"/>
        <v>53</v>
      </c>
      <c r="Y14" s="20">
        <f t="shared" si="8"/>
        <v>27</v>
      </c>
      <c r="Z14" s="20">
        <f t="shared" si="8"/>
        <v>61</v>
      </c>
      <c r="AA14" s="20">
        <f t="shared" si="8"/>
        <v>43</v>
      </c>
      <c r="AB14" s="20">
        <f t="shared" si="8"/>
        <v>45</v>
      </c>
      <c r="AC14" s="20">
        <f t="shared" si="8"/>
        <v>210</v>
      </c>
      <c r="AD14" s="20">
        <f t="shared" si="8"/>
        <v>0</v>
      </c>
      <c r="AE14" s="20">
        <f t="shared" si="8"/>
        <v>16</v>
      </c>
      <c r="AF14" s="20">
        <f t="shared" si="8"/>
        <v>10</v>
      </c>
      <c r="AG14" s="20">
        <f>AG15+AG16+AG17+AG18+AG19+AG20+AG21+AG22+AG23+AG24+AG25+AG29+AG30+AG31+AG32+AG33+AG34</f>
        <v>11.9</v>
      </c>
      <c r="AH14" s="80">
        <f t="shared" si="8"/>
        <v>619.80000000000007</v>
      </c>
      <c r="AI14" s="80">
        <f t="shared" si="8"/>
        <v>615.80000000000007</v>
      </c>
      <c r="AJ14" s="80">
        <f t="shared" si="8"/>
        <v>603.85000000000025</v>
      </c>
      <c r="AK14" s="20">
        <f t="shared" si="8"/>
        <v>447</v>
      </c>
      <c r="AL14" s="20">
        <f t="shared" si="8"/>
        <v>53</v>
      </c>
      <c r="AM14" s="20">
        <f t="shared" si="8"/>
        <v>0</v>
      </c>
      <c r="AN14" s="20">
        <f t="shared" si="8"/>
        <v>12</v>
      </c>
      <c r="AO14" s="20">
        <f t="shared" si="8"/>
        <v>61</v>
      </c>
      <c r="AP14" s="20">
        <f t="shared" si="8"/>
        <v>61</v>
      </c>
      <c r="AQ14" s="20">
        <f t="shared" si="8"/>
        <v>439</v>
      </c>
      <c r="AR14" s="20">
        <f t="shared" si="8"/>
        <v>27</v>
      </c>
      <c r="AS14" s="20">
        <f t="shared" si="8"/>
        <v>23</v>
      </c>
      <c r="AT14" s="20">
        <f t="shared" si="8"/>
        <v>40</v>
      </c>
      <c r="AU14" s="20">
        <f t="shared" si="8"/>
        <v>36</v>
      </c>
      <c r="AV14" s="20">
        <f t="shared" si="8"/>
        <v>49</v>
      </c>
      <c r="AW14" s="20">
        <f t="shared" si="8"/>
        <v>45</v>
      </c>
      <c r="AX14" s="20">
        <f t="shared" si="8"/>
        <v>43</v>
      </c>
      <c r="AY14" s="20">
        <f t="shared" si="8"/>
        <v>37</v>
      </c>
      <c r="AZ14" s="20">
        <f t="shared" si="8"/>
        <v>59</v>
      </c>
      <c r="BA14" s="20">
        <f t="shared" si="8"/>
        <v>55</v>
      </c>
      <c r="BB14" s="20">
        <f t="shared" si="8"/>
        <v>65</v>
      </c>
      <c r="BC14" s="20">
        <f t="shared" si="8"/>
        <v>62</v>
      </c>
      <c r="BD14" s="20">
        <f t="shared" si="8"/>
        <v>55</v>
      </c>
      <c r="BE14" s="20">
        <f t="shared" si="8"/>
        <v>51</v>
      </c>
      <c r="BF14" s="20">
        <f t="shared" si="8"/>
        <v>49</v>
      </c>
      <c r="BG14" s="20">
        <f t="shared" si="8"/>
        <v>48</v>
      </c>
      <c r="BH14" s="20">
        <f t="shared" si="8"/>
        <v>28</v>
      </c>
      <c r="BI14" s="20">
        <f t="shared" si="8"/>
        <v>27</v>
      </c>
      <c r="BJ14" s="20">
        <f t="shared" si="8"/>
        <v>24</v>
      </c>
      <c r="BK14" s="20">
        <f t="shared" si="8"/>
        <v>23</v>
      </c>
      <c r="BM14" s="18">
        <f t="shared" si="1"/>
        <v>0</v>
      </c>
      <c r="BN14" s="18">
        <f t="shared" si="5"/>
        <v>0</v>
      </c>
      <c r="BO14" s="18">
        <f t="shared" si="2"/>
        <v>0</v>
      </c>
      <c r="BP14" s="18">
        <f t="shared" si="6"/>
        <v>0</v>
      </c>
      <c r="BQ14" s="18">
        <f t="shared" si="3"/>
        <v>0</v>
      </c>
      <c r="BR14" s="18">
        <f t="shared" si="4"/>
        <v>0</v>
      </c>
    </row>
    <row r="15" spans="1:70" ht="45">
      <c r="A15" s="21" t="s">
        <v>103</v>
      </c>
      <c r="B15" s="17">
        <v>8</v>
      </c>
      <c r="C15" s="28">
        <f>SUM('СОШ 2А:End'!C15)</f>
        <v>134</v>
      </c>
      <c r="D15" s="28">
        <f>SUM('СОШ 2А:End'!D15)</f>
        <v>107</v>
      </c>
      <c r="E15" s="28">
        <f>SUM('СОШ 2А:End'!E15)</f>
        <v>107</v>
      </c>
      <c r="F15" s="28">
        <f>SUM('СОШ 2А:End'!F15)</f>
        <v>0</v>
      </c>
      <c r="G15" s="28">
        <f>SUM('СОШ 2А:End'!G15)</f>
        <v>0</v>
      </c>
      <c r="H15" s="28">
        <f>SUM('СОШ 2А:End'!H15)</f>
        <v>0</v>
      </c>
      <c r="I15" s="28">
        <f>SUM('СОШ 2А:End'!I15)</f>
        <v>0</v>
      </c>
      <c r="J15" s="28">
        <f>SUM('СОШ 2А:End'!J15)</f>
        <v>27</v>
      </c>
      <c r="K15" s="28">
        <f>SUM('СОШ 2А:End'!K15)</f>
        <v>27</v>
      </c>
      <c r="L15" s="28">
        <f>SUM('СОШ 2А:End'!L15)</f>
        <v>0</v>
      </c>
      <c r="M15" s="28">
        <f>SUM('СОШ 2А:End'!M15)</f>
        <v>34</v>
      </c>
      <c r="N15" s="28">
        <f>SUM('СОШ 2А:End'!N15)</f>
        <v>29</v>
      </c>
      <c r="O15" s="28">
        <f>SUM('СОШ 2А:End'!O15)</f>
        <v>134</v>
      </c>
      <c r="P15" s="28">
        <f>SUM('СОШ 2А:End'!P15)</f>
        <v>134</v>
      </c>
      <c r="Q15" s="28">
        <f>SUM('СОШ 2А:End'!Q15)</f>
        <v>10</v>
      </c>
      <c r="R15" s="28">
        <f>SUM('СОШ 2А:End'!R15)</f>
        <v>9</v>
      </c>
      <c r="S15" s="28">
        <f>SUM('СОШ 2А:End'!S15)</f>
        <v>10</v>
      </c>
      <c r="T15" s="28">
        <f>SUM('СОШ 2А:End'!T15)</f>
        <v>8</v>
      </c>
      <c r="U15" s="28">
        <f>SUM('СОШ 2А:End'!U15)</f>
        <v>10</v>
      </c>
      <c r="V15" s="28">
        <f>SUM('СОШ 2А:End'!V15)</f>
        <v>87</v>
      </c>
      <c r="W15" s="28">
        <f>SUM('СОШ 2А:End'!W15)</f>
        <v>134</v>
      </c>
      <c r="X15" s="28">
        <f>SUM('СОШ 2А:End'!X15)</f>
        <v>12</v>
      </c>
      <c r="Y15" s="28">
        <f>SUM('СОШ 2А:End'!Y15)</f>
        <v>11</v>
      </c>
      <c r="Z15" s="28">
        <f>SUM('СОШ 2А:End'!Z15)</f>
        <v>15</v>
      </c>
      <c r="AA15" s="28">
        <f>SUM('СОШ 2А:End'!AA15)</f>
        <v>4</v>
      </c>
      <c r="AB15" s="28">
        <f>SUM('СОШ 2А:End'!AB15)</f>
        <v>14</v>
      </c>
      <c r="AC15" s="28">
        <f>SUM('СОШ 2А:End'!AC15)</f>
        <v>78</v>
      </c>
      <c r="AD15" s="28">
        <f>SUM('СОШ 2А:End'!AD15)</f>
        <v>0</v>
      </c>
      <c r="AE15" s="28">
        <f>SUM('СОШ 2А:End'!AE15)</f>
        <v>0</v>
      </c>
      <c r="AF15" s="28">
        <f>SUM('СОШ 2А:End'!AF15)</f>
        <v>0</v>
      </c>
      <c r="AG15" s="28">
        <f>SUM('СОШ 2А:End'!AG15)</f>
        <v>0</v>
      </c>
      <c r="AH15" s="79">
        <f>SUM('СОШ 2А:End'!AH15)</f>
        <v>149.32</v>
      </c>
      <c r="AI15" s="79">
        <f>SUM('СОШ 2А:End'!AI15)</f>
        <v>147.32</v>
      </c>
      <c r="AJ15" s="79">
        <f>SUM('СОШ 2А:End'!AJ15)</f>
        <v>147.32</v>
      </c>
      <c r="AK15" s="28">
        <f>SUM('СОШ 2А:End'!AK15)</f>
        <v>136</v>
      </c>
      <c r="AL15" s="28">
        <f>SUM('СОШ 2А:End'!AL15)</f>
        <v>14</v>
      </c>
      <c r="AM15" s="28">
        <f>SUM('СОШ 2А:End'!AM15)</f>
        <v>0</v>
      </c>
      <c r="AN15" s="28">
        <f>SUM('СОШ 2А:End'!AN15)</f>
        <v>1</v>
      </c>
      <c r="AO15" s="28">
        <f>SUM('СОШ 2А:End'!AO15)</f>
        <v>16</v>
      </c>
      <c r="AP15" s="28">
        <f>SUM('СОШ 2А:End'!AP15)</f>
        <v>16</v>
      </c>
      <c r="AQ15" s="28">
        <f>SUM('СОШ 2А:End'!AQ15)</f>
        <v>134</v>
      </c>
      <c r="AR15" s="28">
        <f>SUM('СОШ 2А:End'!AR15)</f>
        <v>5</v>
      </c>
      <c r="AS15" s="28">
        <f>SUM('СОШ 2А:End'!AS15)</f>
        <v>5</v>
      </c>
      <c r="AT15" s="28">
        <f>SUM('СОШ 2А:End'!AT15)</f>
        <v>11</v>
      </c>
      <c r="AU15" s="28">
        <f>SUM('СОШ 2А:End'!AU15)</f>
        <v>11</v>
      </c>
      <c r="AV15" s="28">
        <f>SUM('СОШ 2А:End'!AV15)</f>
        <v>11</v>
      </c>
      <c r="AW15" s="28">
        <f>SUM('СОШ 2А:End'!AW15)</f>
        <v>11</v>
      </c>
      <c r="AX15" s="28">
        <f>SUM('СОШ 2А:End'!AX15)</f>
        <v>8</v>
      </c>
      <c r="AY15" s="28">
        <f>SUM('СОШ 2А:End'!AY15)</f>
        <v>8</v>
      </c>
      <c r="AZ15" s="28">
        <f>SUM('СОШ 2А:End'!AZ15)</f>
        <v>16</v>
      </c>
      <c r="BA15" s="28">
        <f>SUM('СОШ 2А:End'!BA15)</f>
        <v>16</v>
      </c>
      <c r="BB15" s="28">
        <f>SUM('СОШ 2А:End'!BB15)</f>
        <v>25</v>
      </c>
      <c r="BC15" s="28">
        <f>SUM('СОШ 2А:End'!BC15)</f>
        <v>25</v>
      </c>
      <c r="BD15" s="28">
        <f>SUM('СОШ 2А:End'!BD15)</f>
        <v>29</v>
      </c>
      <c r="BE15" s="28">
        <f>SUM('СОШ 2А:End'!BE15)</f>
        <v>29</v>
      </c>
      <c r="BF15" s="28">
        <f>SUM('СОШ 2А:End'!BF15)</f>
        <v>16</v>
      </c>
      <c r="BG15" s="28">
        <f>SUM('СОШ 2А:End'!BG15)</f>
        <v>16</v>
      </c>
      <c r="BH15" s="28">
        <f>SUM('СОШ 2А:End'!BH15)</f>
        <v>9</v>
      </c>
      <c r="BI15" s="28">
        <f>SUM('СОШ 2А:End'!BI15)</f>
        <v>9</v>
      </c>
      <c r="BJ15" s="28">
        <f>SUM('СОШ 2А:End'!BJ15)</f>
        <v>4</v>
      </c>
      <c r="BK15" s="28">
        <f>SUM('СОШ 2А:End'!BK15)</f>
        <v>4</v>
      </c>
      <c r="BM15" s="18">
        <f t="shared" si="1"/>
        <v>0</v>
      </c>
      <c r="BN15" s="18">
        <f t="shared" si="5"/>
        <v>0</v>
      </c>
      <c r="BO15" s="18">
        <f t="shared" si="2"/>
        <v>0</v>
      </c>
      <c r="BP15" s="18">
        <f t="shared" si="6"/>
        <v>0</v>
      </c>
      <c r="BQ15" s="18">
        <f t="shared" si="3"/>
        <v>0</v>
      </c>
      <c r="BR15" s="18">
        <f t="shared" si="4"/>
        <v>0</v>
      </c>
    </row>
    <row r="16" spans="1:70">
      <c r="A16" s="8" t="s">
        <v>66</v>
      </c>
      <c r="B16" s="17">
        <v>9</v>
      </c>
      <c r="C16" s="28">
        <f>SUM('СОШ 2А:End'!C16)</f>
        <v>53</v>
      </c>
      <c r="D16" s="28">
        <f>SUM('СОШ 2А:End'!D16)</f>
        <v>51</v>
      </c>
      <c r="E16" s="28">
        <f>SUM('СОШ 2А:End'!E16)</f>
        <v>51</v>
      </c>
      <c r="F16" s="28">
        <f>SUM('СОШ 2А:End'!F16)</f>
        <v>0</v>
      </c>
      <c r="G16" s="28">
        <f>SUM('СОШ 2А:End'!G16)</f>
        <v>1</v>
      </c>
      <c r="H16" s="28">
        <f>SUM('СОШ 2А:End'!H16)</f>
        <v>0</v>
      </c>
      <c r="I16" s="28">
        <f>SUM('СОШ 2А:End'!I16)</f>
        <v>0</v>
      </c>
      <c r="J16" s="28">
        <f>SUM('СОШ 2А:End'!J16)</f>
        <v>2</v>
      </c>
      <c r="K16" s="28">
        <f>SUM('СОШ 2А:End'!K16)</f>
        <v>2</v>
      </c>
      <c r="L16" s="28">
        <f>SUM('СОШ 2А:End'!L16)</f>
        <v>0</v>
      </c>
      <c r="M16" s="28">
        <f>SUM('СОШ 2А:End'!M16)</f>
        <v>16</v>
      </c>
      <c r="N16" s="28">
        <f>SUM('СОШ 2А:End'!N16)</f>
        <v>8</v>
      </c>
      <c r="O16" s="28">
        <f>SUM('СОШ 2А:End'!O16)</f>
        <v>52</v>
      </c>
      <c r="P16" s="28">
        <f>SUM('СОШ 2А:End'!P16)</f>
        <v>0</v>
      </c>
      <c r="Q16" s="28">
        <f>SUM('СОШ 2А:End'!Q16)</f>
        <v>4</v>
      </c>
      <c r="R16" s="28">
        <f>SUM('СОШ 2А:End'!R16)</f>
        <v>0</v>
      </c>
      <c r="S16" s="28">
        <f>SUM('СОШ 2А:End'!S16)</f>
        <v>4</v>
      </c>
      <c r="T16" s="28">
        <f>SUM('СОШ 2А:End'!T16)</f>
        <v>6</v>
      </c>
      <c r="U16" s="28">
        <f>SUM('СОШ 2А:End'!U16)</f>
        <v>5</v>
      </c>
      <c r="V16" s="28">
        <f>SUM('СОШ 2А:End'!V16)</f>
        <v>34</v>
      </c>
      <c r="W16" s="28">
        <f>SUM('СОШ 2А:End'!W16)</f>
        <v>53</v>
      </c>
      <c r="X16" s="28">
        <f>SUM('СОШ 2А:End'!X16)</f>
        <v>5</v>
      </c>
      <c r="Y16" s="28">
        <f>SUM('СОШ 2А:End'!Y16)</f>
        <v>1</v>
      </c>
      <c r="Z16" s="28">
        <f>SUM('СОШ 2А:End'!Z16)</f>
        <v>3</v>
      </c>
      <c r="AA16" s="28">
        <f>SUM('СОШ 2А:End'!AA16)</f>
        <v>6</v>
      </c>
      <c r="AB16" s="28">
        <f>SUM('СОШ 2А:End'!AB16)</f>
        <v>5</v>
      </c>
      <c r="AC16" s="28">
        <f>SUM('СОШ 2А:End'!AC16)</f>
        <v>33</v>
      </c>
      <c r="AD16" s="28">
        <f>SUM('СОШ 2А:End'!AD16)</f>
        <v>0</v>
      </c>
      <c r="AE16" s="28">
        <f>SUM('СОШ 2А:End'!AE16)</f>
        <v>1</v>
      </c>
      <c r="AF16" s="28">
        <f>SUM('СОШ 2А:End'!AF16)</f>
        <v>1</v>
      </c>
      <c r="AG16" s="28">
        <f>SUM('СОШ 2А:End'!AG16)</f>
        <v>0.6</v>
      </c>
      <c r="AH16" s="79">
        <f>SUM('СОШ 2А:End'!AH16)</f>
        <v>91.05</v>
      </c>
      <c r="AI16" s="79">
        <f>SUM('СОШ 2А:End'!AI16)</f>
        <v>90.05</v>
      </c>
      <c r="AJ16" s="79">
        <f>SUM('СОШ 2А:End'!AJ16)</f>
        <v>89.5</v>
      </c>
      <c r="AK16" s="28">
        <f>SUM('СОШ 2А:End'!AK16)</f>
        <v>57</v>
      </c>
      <c r="AL16" s="28">
        <f>SUM('СОШ 2А:End'!AL16)</f>
        <v>5</v>
      </c>
      <c r="AM16" s="28">
        <f>SUM('СОШ 2А:End'!AM16)</f>
        <v>0</v>
      </c>
      <c r="AN16" s="28">
        <f>SUM('СОШ 2А:End'!AN16)</f>
        <v>2</v>
      </c>
      <c r="AO16" s="28">
        <f>SUM('СОШ 2А:End'!AO16)</f>
        <v>9</v>
      </c>
      <c r="AP16" s="28">
        <f>SUM('СОШ 2А:End'!AP16)</f>
        <v>9</v>
      </c>
      <c r="AQ16" s="28">
        <f>SUM('СОШ 2А:End'!AQ16)</f>
        <v>53</v>
      </c>
      <c r="AR16" s="28">
        <f>SUM('СОШ 2А:End'!AR16)</f>
        <v>3</v>
      </c>
      <c r="AS16" s="28">
        <f>SUM('СОШ 2А:End'!AS16)</f>
        <v>2</v>
      </c>
      <c r="AT16" s="28">
        <f>SUM('СОШ 2А:End'!AT16)</f>
        <v>3</v>
      </c>
      <c r="AU16" s="28">
        <f>SUM('СОШ 2А:End'!AU16)</f>
        <v>3</v>
      </c>
      <c r="AV16" s="28">
        <f>SUM('СОШ 2А:End'!AV16)</f>
        <v>2</v>
      </c>
      <c r="AW16" s="28">
        <f>SUM('СОШ 2А:End'!AW16)</f>
        <v>2</v>
      </c>
      <c r="AX16" s="28">
        <f>SUM('СОШ 2А:End'!AX16)</f>
        <v>6</v>
      </c>
      <c r="AY16" s="28">
        <f>SUM('СОШ 2А:End'!AY16)</f>
        <v>6</v>
      </c>
      <c r="AZ16" s="28">
        <f>SUM('СОШ 2А:End'!AZ16)</f>
        <v>7</v>
      </c>
      <c r="BA16" s="28">
        <f>SUM('СОШ 2А:End'!BA16)</f>
        <v>7</v>
      </c>
      <c r="BB16" s="28">
        <f>SUM('СОШ 2А:End'!BB16)</f>
        <v>10</v>
      </c>
      <c r="BC16" s="28">
        <f>SUM('СОШ 2А:End'!BC16)</f>
        <v>10</v>
      </c>
      <c r="BD16" s="28">
        <f>SUM('СОШ 2А:End'!BD16)</f>
        <v>5</v>
      </c>
      <c r="BE16" s="28">
        <f>SUM('СОШ 2А:End'!BE16)</f>
        <v>5</v>
      </c>
      <c r="BF16" s="28">
        <f>SUM('СОШ 2А:End'!BF16)</f>
        <v>6</v>
      </c>
      <c r="BG16" s="28">
        <f>SUM('СОШ 2А:End'!BG16)</f>
        <v>6</v>
      </c>
      <c r="BH16" s="28">
        <f>SUM('СОШ 2А:End'!BH16)</f>
        <v>7</v>
      </c>
      <c r="BI16" s="28">
        <f>SUM('СОШ 2А:End'!BI16)</f>
        <v>7</v>
      </c>
      <c r="BJ16" s="28">
        <f>SUM('СОШ 2А:End'!BJ16)</f>
        <v>4</v>
      </c>
      <c r="BK16" s="28">
        <f>SUM('СОШ 2А:End'!BK16)</f>
        <v>4</v>
      </c>
      <c r="BM16" s="18">
        <f t="shared" si="1"/>
        <v>0</v>
      </c>
      <c r="BN16" s="18">
        <f t="shared" si="5"/>
        <v>0</v>
      </c>
      <c r="BO16" s="18">
        <f t="shared" si="2"/>
        <v>0</v>
      </c>
      <c r="BP16" s="18">
        <f t="shared" si="6"/>
        <v>0</v>
      </c>
      <c r="BQ16" s="18">
        <f t="shared" si="3"/>
        <v>0</v>
      </c>
      <c r="BR16" s="18">
        <f t="shared" si="4"/>
        <v>0</v>
      </c>
    </row>
    <row r="17" spans="1:70">
      <c r="A17" s="8" t="s">
        <v>67</v>
      </c>
      <c r="B17" s="17">
        <v>10</v>
      </c>
      <c r="C17" s="28">
        <f>SUM('СОШ 2А:End'!C17)</f>
        <v>2</v>
      </c>
      <c r="D17" s="28">
        <f>SUM('СОШ 2А:End'!D17)</f>
        <v>1</v>
      </c>
      <c r="E17" s="28">
        <f>SUM('СОШ 2А:End'!E17)</f>
        <v>1</v>
      </c>
      <c r="F17" s="28">
        <f>SUM('СОШ 2А:End'!F17)</f>
        <v>0</v>
      </c>
      <c r="G17" s="28">
        <f>SUM('СОШ 2А:End'!G17)</f>
        <v>0</v>
      </c>
      <c r="H17" s="28">
        <f>SUM('СОШ 2А:End'!H17)</f>
        <v>0</v>
      </c>
      <c r="I17" s="28">
        <f>SUM('СОШ 2А:End'!I17)</f>
        <v>0</v>
      </c>
      <c r="J17" s="28">
        <f>SUM('СОШ 2А:End'!J17)</f>
        <v>1</v>
      </c>
      <c r="K17" s="28">
        <f>SUM('СОШ 2А:End'!K17)</f>
        <v>1</v>
      </c>
      <c r="L17" s="28">
        <f>SUM('СОШ 2А:End'!L17)</f>
        <v>0</v>
      </c>
      <c r="M17" s="28">
        <f>SUM('СОШ 2А:End'!M17)</f>
        <v>1</v>
      </c>
      <c r="N17" s="28">
        <f>SUM('СОШ 2А:End'!N17)</f>
        <v>0</v>
      </c>
      <c r="O17" s="28">
        <f>SUM('СОШ 2А:End'!O17)</f>
        <v>2</v>
      </c>
      <c r="P17" s="28">
        <f>SUM('СОШ 2А:End'!P17)</f>
        <v>0</v>
      </c>
      <c r="Q17" s="28">
        <f>SUM('СОШ 2А:End'!Q17)</f>
        <v>0</v>
      </c>
      <c r="R17" s="28">
        <f>SUM('СОШ 2А:End'!R17)</f>
        <v>0</v>
      </c>
      <c r="S17" s="28">
        <f>SUM('СОШ 2А:End'!S17)</f>
        <v>0</v>
      </c>
      <c r="T17" s="28">
        <f>SUM('СОШ 2А:End'!T17)</f>
        <v>1</v>
      </c>
      <c r="U17" s="28">
        <f>SUM('СОШ 2А:End'!U17)</f>
        <v>0</v>
      </c>
      <c r="V17" s="28">
        <f>SUM('СОШ 2А:End'!V17)</f>
        <v>1</v>
      </c>
      <c r="W17" s="28">
        <f>SUM('СОШ 2А:End'!W17)</f>
        <v>2</v>
      </c>
      <c r="X17" s="28">
        <f>SUM('СОШ 2А:End'!X17)</f>
        <v>0</v>
      </c>
      <c r="Y17" s="28">
        <f>SUM('СОШ 2А:End'!Y17)</f>
        <v>0</v>
      </c>
      <c r="Z17" s="28">
        <f>SUM('СОШ 2А:End'!Z17)</f>
        <v>1</v>
      </c>
      <c r="AA17" s="28">
        <f>SUM('СОШ 2А:End'!AA17)</f>
        <v>1</v>
      </c>
      <c r="AB17" s="28">
        <f>SUM('СОШ 2А:End'!AB17)</f>
        <v>0</v>
      </c>
      <c r="AC17" s="28">
        <f>SUM('СОШ 2А:End'!AC17)</f>
        <v>0</v>
      </c>
      <c r="AD17" s="28">
        <f>SUM('СОШ 2А:End'!AD17)</f>
        <v>0</v>
      </c>
      <c r="AE17" s="28">
        <f>SUM('СОШ 2А:End'!AE17)</f>
        <v>0</v>
      </c>
      <c r="AF17" s="28">
        <f>SUM('СОШ 2А:End'!AF17)</f>
        <v>0</v>
      </c>
      <c r="AG17" s="28">
        <f>SUM('СОШ 2А:End'!AG17)</f>
        <v>0</v>
      </c>
      <c r="AH17" s="79">
        <f>SUM('СОШ 2А:End'!AH17)</f>
        <v>2.9699999999999998</v>
      </c>
      <c r="AI17" s="79">
        <f>SUM('СОШ 2А:End'!AI17)</f>
        <v>2.9699999999999998</v>
      </c>
      <c r="AJ17" s="79">
        <f>SUM('СОШ 2А:End'!AJ17)</f>
        <v>2.9699999999999998</v>
      </c>
      <c r="AK17" s="28">
        <f>SUM('СОШ 2А:End'!AK17)</f>
        <v>2</v>
      </c>
      <c r="AL17" s="28">
        <f>SUM('СОШ 2А:End'!AL17)</f>
        <v>0</v>
      </c>
      <c r="AM17" s="28">
        <f>SUM('СОШ 2А:End'!AM17)</f>
        <v>0</v>
      </c>
      <c r="AN17" s="28">
        <f>SUM('СОШ 2А:End'!AN17)</f>
        <v>0</v>
      </c>
      <c r="AO17" s="28">
        <f>SUM('СОШ 2А:End'!AO17)</f>
        <v>0</v>
      </c>
      <c r="AP17" s="28">
        <f>SUM('СОШ 2А:End'!AP17)</f>
        <v>0</v>
      </c>
      <c r="AQ17" s="28">
        <f>SUM('СОШ 2А:End'!AQ17)</f>
        <v>2</v>
      </c>
      <c r="AR17" s="28">
        <f>SUM('СОШ 2А:End'!AR17)</f>
        <v>0</v>
      </c>
      <c r="AS17" s="28">
        <f>SUM('СОШ 2А:End'!AS17)</f>
        <v>0</v>
      </c>
      <c r="AT17" s="28">
        <f>SUM('СОШ 2А:End'!AT17)</f>
        <v>0</v>
      </c>
      <c r="AU17" s="28">
        <f>SUM('СОШ 2А:End'!AU17)</f>
        <v>0</v>
      </c>
      <c r="AV17" s="28">
        <f>SUM('СОШ 2А:End'!AV17)</f>
        <v>0</v>
      </c>
      <c r="AW17" s="28">
        <f>SUM('СОШ 2А:End'!AW17)</f>
        <v>0</v>
      </c>
      <c r="AX17" s="28">
        <f>SUM('СОШ 2А:End'!AX17)</f>
        <v>1</v>
      </c>
      <c r="AY17" s="28">
        <f>SUM('СОШ 2А:End'!AY17)</f>
        <v>1</v>
      </c>
      <c r="AZ17" s="28">
        <f>SUM('СОШ 2А:End'!AZ17)</f>
        <v>1</v>
      </c>
      <c r="BA17" s="28">
        <f>SUM('СОШ 2А:End'!BA17)</f>
        <v>1</v>
      </c>
      <c r="BB17" s="28">
        <f>SUM('СОШ 2А:End'!BB17)</f>
        <v>0</v>
      </c>
      <c r="BC17" s="28">
        <f>SUM('СОШ 2А:End'!BC17)</f>
        <v>0</v>
      </c>
      <c r="BD17" s="28">
        <f>SUM('СОШ 2А:End'!BD17)</f>
        <v>0</v>
      </c>
      <c r="BE17" s="28">
        <f>SUM('СОШ 2А:End'!BE17)</f>
        <v>0</v>
      </c>
      <c r="BF17" s="28">
        <f>SUM('СОШ 2А:End'!BF17)</f>
        <v>0</v>
      </c>
      <c r="BG17" s="28">
        <f>SUM('СОШ 2А:End'!BG17)</f>
        <v>0</v>
      </c>
      <c r="BH17" s="28">
        <f>SUM('СОШ 2А:End'!BH17)</f>
        <v>0</v>
      </c>
      <c r="BI17" s="28">
        <f>SUM('СОШ 2А:End'!BI17)</f>
        <v>0</v>
      </c>
      <c r="BJ17" s="28">
        <f>SUM('СОШ 2А:End'!BJ17)</f>
        <v>0</v>
      </c>
      <c r="BK17" s="28">
        <f>SUM('СОШ 2А:End'!BK17)</f>
        <v>0</v>
      </c>
      <c r="BM17" s="18">
        <f t="shared" si="1"/>
        <v>0</v>
      </c>
      <c r="BN17" s="18">
        <f t="shared" si="5"/>
        <v>0</v>
      </c>
      <c r="BO17" s="18">
        <f t="shared" si="2"/>
        <v>0</v>
      </c>
      <c r="BP17" s="18">
        <f t="shared" si="6"/>
        <v>0</v>
      </c>
      <c r="BQ17" s="18">
        <f t="shared" si="3"/>
        <v>0</v>
      </c>
      <c r="BR17" s="18">
        <f t="shared" si="4"/>
        <v>0</v>
      </c>
    </row>
    <row r="18" spans="1:70">
      <c r="A18" s="8" t="s">
        <v>68</v>
      </c>
      <c r="B18" s="17">
        <v>11</v>
      </c>
      <c r="C18" s="28">
        <f>SUM('СОШ 2А:End'!C18)</f>
        <v>25</v>
      </c>
      <c r="D18" s="28">
        <f>SUM('СОШ 2А:End'!D18)</f>
        <v>25</v>
      </c>
      <c r="E18" s="28">
        <f>SUM('СОШ 2А:End'!E18)</f>
        <v>25</v>
      </c>
      <c r="F18" s="28">
        <f>SUM('СОШ 2А:End'!F18)</f>
        <v>0</v>
      </c>
      <c r="G18" s="28">
        <f>SUM('СОШ 2А:End'!G18)</f>
        <v>0</v>
      </c>
      <c r="H18" s="28">
        <f>SUM('СОШ 2А:End'!H18)</f>
        <v>0</v>
      </c>
      <c r="I18" s="28">
        <f>SUM('СОШ 2А:End'!I18)</f>
        <v>0</v>
      </c>
      <c r="J18" s="28">
        <f>SUM('СОШ 2А:End'!J18)</f>
        <v>0</v>
      </c>
      <c r="K18" s="28">
        <f>SUM('СОШ 2А:End'!K18)</f>
        <v>0</v>
      </c>
      <c r="L18" s="28">
        <f>SUM('СОШ 2А:End'!L18)</f>
        <v>0</v>
      </c>
      <c r="M18" s="28">
        <f>SUM('СОШ 2А:End'!M18)</f>
        <v>7</v>
      </c>
      <c r="N18" s="28">
        <f>SUM('СОШ 2А:End'!N18)</f>
        <v>4</v>
      </c>
      <c r="O18" s="28">
        <f>SUM('СОШ 2А:End'!O18)</f>
        <v>24</v>
      </c>
      <c r="P18" s="28">
        <f>SUM('СОШ 2А:End'!P18)</f>
        <v>0</v>
      </c>
      <c r="Q18" s="28">
        <f>SUM('СОШ 2А:End'!Q18)</f>
        <v>4</v>
      </c>
      <c r="R18" s="28">
        <f>SUM('СОШ 2А:End'!R18)</f>
        <v>2</v>
      </c>
      <c r="S18" s="28">
        <f>SUM('СОШ 2А:End'!S18)</f>
        <v>4</v>
      </c>
      <c r="T18" s="28">
        <f>SUM('СОШ 2А:End'!T18)</f>
        <v>1</v>
      </c>
      <c r="U18" s="28">
        <f>SUM('СОШ 2А:End'!U18)</f>
        <v>5</v>
      </c>
      <c r="V18" s="28">
        <f>SUM('СОШ 2А:End'!V18)</f>
        <v>9</v>
      </c>
      <c r="W18" s="28">
        <f>SUM('СОШ 2А:End'!W18)</f>
        <v>25</v>
      </c>
      <c r="X18" s="28">
        <f>SUM('СОШ 2А:End'!X18)</f>
        <v>5</v>
      </c>
      <c r="Y18" s="28">
        <f>SUM('СОШ 2А:End'!Y18)</f>
        <v>2</v>
      </c>
      <c r="Z18" s="28">
        <f>SUM('СОШ 2А:End'!Z18)</f>
        <v>4</v>
      </c>
      <c r="AA18" s="28">
        <f>SUM('СОШ 2А:End'!AA18)</f>
        <v>2</v>
      </c>
      <c r="AB18" s="28">
        <f>SUM('СОШ 2А:End'!AB18)</f>
        <v>4</v>
      </c>
      <c r="AC18" s="28">
        <f>SUM('СОШ 2А:End'!AC18)</f>
        <v>8</v>
      </c>
      <c r="AD18" s="28">
        <f>SUM('СОШ 2А:End'!AD18)</f>
        <v>0</v>
      </c>
      <c r="AE18" s="28">
        <f>SUM('СОШ 2А:End'!AE18)</f>
        <v>0</v>
      </c>
      <c r="AF18" s="28">
        <f>SUM('СОШ 2А:End'!AF18)</f>
        <v>0</v>
      </c>
      <c r="AG18" s="28">
        <f>SUM('СОШ 2А:End'!AG18)</f>
        <v>0</v>
      </c>
      <c r="AH18" s="79">
        <f>SUM('СОШ 2А:End'!AH18)</f>
        <v>37.989999999999995</v>
      </c>
      <c r="AI18" s="79">
        <f>SUM('СОШ 2А:End'!AI18)</f>
        <v>37.989999999999995</v>
      </c>
      <c r="AJ18" s="79">
        <f>SUM('СОШ 2А:End'!AJ18)</f>
        <v>37.989999999999995</v>
      </c>
      <c r="AK18" s="28">
        <f>SUM('СОШ 2А:End'!AK18)</f>
        <v>27</v>
      </c>
      <c r="AL18" s="28">
        <f>SUM('СОШ 2А:End'!AL18)</f>
        <v>4</v>
      </c>
      <c r="AM18" s="28">
        <f>SUM('СОШ 2А:End'!AM18)</f>
        <v>0</v>
      </c>
      <c r="AN18" s="28">
        <f>SUM('СОШ 2А:End'!AN18)</f>
        <v>3</v>
      </c>
      <c r="AO18" s="28">
        <f>SUM('СОШ 2А:End'!AO18)</f>
        <v>6</v>
      </c>
      <c r="AP18" s="28">
        <f>SUM('СОШ 2А:End'!AP18)</f>
        <v>6</v>
      </c>
      <c r="AQ18" s="28">
        <f>SUM('СОШ 2А:End'!AQ18)</f>
        <v>25</v>
      </c>
      <c r="AR18" s="28">
        <f>SUM('СОШ 2А:End'!AR18)</f>
        <v>2</v>
      </c>
      <c r="AS18" s="28">
        <f>SUM('СОШ 2А:End'!AS18)</f>
        <v>2</v>
      </c>
      <c r="AT18" s="28">
        <f>SUM('СОШ 2А:End'!AT18)</f>
        <v>4</v>
      </c>
      <c r="AU18" s="28">
        <f>SUM('СОШ 2А:End'!AU18)</f>
        <v>3</v>
      </c>
      <c r="AV18" s="28">
        <f>SUM('СОШ 2А:End'!AV18)</f>
        <v>4</v>
      </c>
      <c r="AW18" s="28">
        <f>SUM('СОШ 2А:End'!AW18)</f>
        <v>4</v>
      </c>
      <c r="AX18" s="28">
        <f>SUM('СОШ 2А:End'!AX18)</f>
        <v>2</v>
      </c>
      <c r="AY18" s="28">
        <f>SUM('СОШ 2А:End'!AY18)</f>
        <v>2</v>
      </c>
      <c r="AZ18" s="28">
        <f>SUM('СОШ 2А:End'!AZ18)</f>
        <v>4</v>
      </c>
      <c r="BA18" s="28">
        <f>SUM('СОШ 2А:End'!BA18)</f>
        <v>4</v>
      </c>
      <c r="BB18" s="28">
        <f>SUM('СОШ 2А:End'!BB18)</f>
        <v>2</v>
      </c>
      <c r="BC18" s="28">
        <f>SUM('СОШ 2А:End'!BC18)</f>
        <v>2</v>
      </c>
      <c r="BD18" s="28">
        <f>SUM('СОШ 2А:End'!BD18)</f>
        <v>4</v>
      </c>
      <c r="BE18" s="28">
        <f>SUM('СОШ 2А:End'!BE18)</f>
        <v>4</v>
      </c>
      <c r="BF18" s="28">
        <f>SUM('СОШ 2А:End'!BF18)</f>
        <v>2</v>
      </c>
      <c r="BG18" s="28">
        <f>SUM('СОШ 2А:End'!BG18)</f>
        <v>2</v>
      </c>
      <c r="BH18" s="28">
        <f>SUM('СОШ 2А:End'!BH18)</f>
        <v>1</v>
      </c>
      <c r="BI18" s="28">
        <f>SUM('СОШ 2А:End'!BI18)</f>
        <v>1</v>
      </c>
      <c r="BJ18" s="28">
        <f>SUM('СОШ 2А:End'!BJ18)</f>
        <v>0</v>
      </c>
      <c r="BK18" s="28">
        <f>SUM('СОШ 2А:End'!BK18)</f>
        <v>0</v>
      </c>
      <c r="BM18" s="18">
        <f t="shared" si="1"/>
        <v>0</v>
      </c>
      <c r="BN18" s="18">
        <f t="shared" si="5"/>
        <v>0</v>
      </c>
      <c r="BO18" s="18">
        <f t="shared" si="2"/>
        <v>0</v>
      </c>
      <c r="BP18" s="18">
        <f t="shared" si="6"/>
        <v>0</v>
      </c>
      <c r="BQ18" s="18">
        <f t="shared" si="3"/>
        <v>0</v>
      </c>
      <c r="BR18" s="18">
        <f t="shared" si="4"/>
        <v>0</v>
      </c>
    </row>
    <row r="19" spans="1:70">
      <c r="A19" s="8" t="s">
        <v>69</v>
      </c>
      <c r="B19" s="17">
        <v>12</v>
      </c>
      <c r="C19" s="28">
        <f>SUM('СОШ 2А:End'!C19)</f>
        <v>11</v>
      </c>
      <c r="D19" s="28">
        <f>SUM('СОШ 2А:End'!D19)</f>
        <v>10</v>
      </c>
      <c r="E19" s="28">
        <f>SUM('СОШ 2А:End'!E19)</f>
        <v>10</v>
      </c>
      <c r="F19" s="28">
        <f>SUM('СОШ 2А:End'!F19)</f>
        <v>0</v>
      </c>
      <c r="G19" s="28">
        <f>SUM('СОШ 2А:End'!G19)</f>
        <v>0</v>
      </c>
      <c r="H19" s="28">
        <f>SUM('СОШ 2А:End'!H19)</f>
        <v>0</v>
      </c>
      <c r="I19" s="28">
        <f>SUM('СОШ 2А:End'!I19)</f>
        <v>0</v>
      </c>
      <c r="J19" s="28">
        <f>SUM('СОШ 2А:End'!J19)</f>
        <v>1</v>
      </c>
      <c r="K19" s="28">
        <f>SUM('СОШ 2А:End'!K19)</f>
        <v>1</v>
      </c>
      <c r="L19" s="28">
        <f>SUM('СОШ 2А:End'!L19)</f>
        <v>0</v>
      </c>
      <c r="M19" s="28">
        <f>SUM('СОШ 2А:End'!M19)</f>
        <v>1</v>
      </c>
      <c r="N19" s="28">
        <f>SUM('СОШ 2А:End'!N19)</f>
        <v>4</v>
      </c>
      <c r="O19" s="28">
        <f>SUM('СОШ 2А:End'!O19)</f>
        <v>9</v>
      </c>
      <c r="P19" s="28">
        <f>SUM('СОШ 2А:End'!P19)</f>
        <v>0</v>
      </c>
      <c r="Q19" s="28">
        <f>SUM('СОШ 2А:End'!Q19)</f>
        <v>0</v>
      </c>
      <c r="R19" s="28">
        <f>SUM('СОШ 2А:End'!R19)</f>
        <v>2</v>
      </c>
      <c r="S19" s="28">
        <f>SUM('СОШ 2А:End'!S19)</f>
        <v>2</v>
      </c>
      <c r="T19" s="28">
        <f>SUM('СОШ 2А:End'!T19)</f>
        <v>3</v>
      </c>
      <c r="U19" s="28">
        <f>SUM('СОШ 2А:End'!U19)</f>
        <v>1</v>
      </c>
      <c r="V19" s="28">
        <f>SUM('СОШ 2А:End'!V19)</f>
        <v>3</v>
      </c>
      <c r="W19" s="28">
        <f>SUM('СОШ 2А:End'!W19)</f>
        <v>11</v>
      </c>
      <c r="X19" s="28">
        <f>SUM('СОШ 2А:End'!X19)</f>
        <v>0</v>
      </c>
      <c r="Y19" s="28">
        <f>SUM('СОШ 2А:End'!Y19)</f>
        <v>3</v>
      </c>
      <c r="Z19" s="28">
        <f>SUM('СОШ 2А:End'!Z19)</f>
        <v>1</v>
      </c>
      <c r="AA19" s="28">
        <f>SUM('СОШ 2А:End'!AA19)</f>
        <v>3</v>
      </c>
      <c r="AB19" s="28">
        <f>SUM('СОШ 2А:End'!AB19)</f>
        <v>1</v>
      </c>
      <c r="AC19" s="28">
        <f>SUM('СОШ 2А:End'!AC19)</f>
        <v>3</v>
      </c>
      <c r="AD19" s="28">
        <f>SUM('СОШ 2А:End'!AD19)</f>
        <v>0</v>
      </c>
      <c r="AE19" s="28">
        <f>SUM('СОШ 2А:End'!AE19)</f>
        <v>0</v>
      </c>
      <c r="AF19" s="28">
        <f>SUM('СОШ 2А:End'!AF19)</f>
        <v>0</v>
      </c>
      <c r="AG19" s="28">
        <f>SUM('СОШ 2А:End'!AG19)</f>
        <v>0</v>
      </c>
      <c r="AH19" s="79">
        <f>SUM('СОШ 2А:End'!AH19)</f>
        <v>14.129999999999997</v>
      </c>
      <c r="AI19" s="79">
        <f>SUM('СОШ 2А:End'!AI19)</f>
        <v>14.129999999999997</v>
      </c>
      <c r="AJ19" s="79">
        <f>SUM('СОШ 2А:End'!AJ19)</f>
        <v>14.129999999999997</v>
      </c>
      <c r="AK19" s="28">
        <f>SUM('СОШ 2А:End'!AK19)</f>
        <v>10</v>
      </c>
      <c r="AL19" s="28">
        <f>SUM('СОШ 2А:End'!AL19)</f>
        <v>2</v>
      </c>
      <c r="AM19" s="28">
        <f>SUM('СОШ 2А:End'!AM19)</f>
        <v>0</v>
      </c>
      <c r="AN19" s="28">
        <f>SUM('СОШ 2А:End'!AN19)</f>
        <v>0</v>
      </c>
      <c r="AO19" s="28">
        <f>SUM('СОШ 2А:End'!AO19)</f>
        <v>1</v>
      </c>
      <c r="AP19" s="28">
        <f>SUM('СОШ 2А:End'!AP19)</f>
        <v>1</v>
      </c>
      <c r="AQ19" s="28">
        <f>SUM('СОШ 2А:End'!AQ19)</f>
        <v>11</v>
      </c>
      <c r="AR19" s="28">
        <f>SUM('СОШ 2А:End'!AR19)</f>
        <v>1</v>
      </c>
      <c r="AS19" s="28">
        <f>SUM('СОШ 2А:End'!AS19)</f>
        <v>1</v>
      </c>
      <c r="AT19" s="28">
        <f>SUM('СОШ 2А:End'!AT19)</f>
        <v>1</v>
      </c>
      <c r="AU19" s="28">
        <f>SUM('СОШ 2А:End'!AU19)</f>
        <v>1</v>
      </c>
      <c r="AV19" s="28">
        <f>SUM('СОШ 2А:End'!AV19)</f>
        <v>1</v>
      </c>
      <c r="AW19" s="28">
        <f>SUM('СОШ 2А:End'!AW19)</f>
        <v>1</v>
      </c>
      <c r="AX19" s="28">
        <f>SUM('СОШ 2А:End'!AX19)</f>
        <v>3</v>
      </c>
      <c r="AY19" s="28">
        <f>SUM('СОШ 2А:End'!AY19)</f>
        <v>1</v>
      </c>
      <c r="AZ19" s="28">
        <f>SUM('СОШ 2А:End'!AZ19)</f>
        <v>3</v>
      </c>
      <c r="BA19" s="28">
        <f>SUM('СОШ 2А:End'!BA19)</f>
        <v>3</v>
      </c>
      <c r="BB19" s="28">
        <f>SUM('СОШ 2А:End'!BB19)</f>
        <v>2</v>
      </c>
      <c r="BC19" s="28">
        <f>SUM('СОШ 2А:End'!BC19)</f>
        <v>2</v>
      </c>
      <c r="BD19" s="28">
        <f>SUM('СОШ 2А:End'!BD19)</f>
        <v>0</v>
      </c>
      <c r="BE19" s="28">
        <f>SUM('СОШ 2А:End'!BE19)</f>
        <v>0</v>
      </c>
      <c r="BF19" s="28">
        <f>SUM('СОШ 2А:End'!BF19)</f>
        <v>0</v>
      </c>
      <c r="BG19" s="28">
        <f>SUM('СОШ 2А:End'!BG19)</f>
        <v>0</v>
      </c>
      <c r="BH19" s="28">
        <f>SUM('СОШ 2А:End'!BH19)</f>
        <v>0</v>
      </c>
      <c r="BI19" s="28">
        <f>SUM('СОШ 2А:End'!BI19)</f>
        <v>0</v>
      </c>
      <c r="BJ19" s="28">
        <f>SUM('СОШ 2А:End'!BJ19)</f>
        <v>0</v>
      </c>
      <c r="BK19" s="28">
        <f>SUM('СОШ 2А:End'!BK19)</f>
        <v>0</v>
      </c>
      <c r="BM19" s="18">
        <f t="shared" si="1"/>
        <v>0</v>
      </c>
      <c r="BN19" s="18">
        <f t="shared" si="5"/>
        <v>0</v>
      </c>
      <c r="BO19" s="18">
        <f t="shared" si="2"/>
        <v>0</v>
      </c>
      <c r="BP19" s="18">
        <f t="shared" si="6"/>
        <v>0</v>
      </c>
      <c r="BQ19" s="18">
        <f t="shared" si="3"/>
        <v>0</v>
      </c>
      <c r="BR19" s="18">
        <f t="shared" si="4"/>
        <v>0</v>
      </c>
    </row>
    <row r="20" spans="1:70">
      <c r="A20" s="8" t="s">
        <v>70</v>
      </c>
      <c r="B20" s="17">
        <v>13</v>
      </c>
      <c r="C20" s="28">
        <f>SUM('СОШ 2А:End'!C20)</f>
        <v>14</v>
      </c>
      <c r="D20" s="28">
        <f>SUM('СОШ 2А:End'!D20)</f>
        <v>14</v>
      </c>
      <c r="E20" s="28">
        <f>SUM('СОШ 2А:End'!E20)</f>
        <v>14</v>
      </c>
      <c r="F20" s="28">
        <f>SUM('СОШ 2А:End'!F20)</f>
        <v>0</v>
      </c>
      <c r="G20" s="28">
        <f>SUM('СОШ 2А:End'!G20)</f>
        <v>0</v>
      </c>
      <c r="H20" s="28">
        <f>SUM('СОШ 2А:End'!H20)</f>
        <v>0</v>
      </c>
      <c r="I20" s="28">
        <f>SUM('СОШ 2А:End'!I20)</f>
        <v>0</v>
      </c>
      <c r="J20" s="28">
        <f>SUM('СОШ 2А:End'!J20)</f>
        <v>0</v>
      </c>
      <c r="K20" s="28">
        <f>SUM('СОШ 2А:End'!K20)</f>
        <v>0</v>
      </c>
      <c r="L20" s="28">
        <f>SUM('СОШ 2А:End'!L20)</f>
        <v>0</v>
      </c>
      <c r="M20" s="28">
        <f>SUM('СОШ 2А:End'!M20)</f>
        <v>2</v>
      </c>
      <c r="N20" s="28">
        <f>SUM('СОШ 2А:End'!N20)</f>
        <v>2</v>
      </c>
      <c r="O20" s="28">
        <f>SUM('СОШ 2А:End'!O20)</f>
        <v>11</v>
      </c>
      <c r="P20" s="28">
        <f>SUM('СОШ 2А:End'!P20)</f>
        <v>0</v>
      </c>
      <c r="Q20" s="28">
        <f>SUM('СОШ 2А:End'!Q20)</f>
        <v>0</v>
      </c>
      <c r="R20" s="28">
        <f>SUM('СОШ 2А:End'!R20)</f>
        <v>0</v>
      </c>
      <c r="S20" s="28">
        <f>SUM('СОШ 2А:End'!S20)</f>
        <v>0</v>
      </c>
      <c r="T20" s="28">
        <f>SUM('СОШ 2А:End'!T20)</f>
        <v>1</v>
      </c>
      <c r="U20" s="28">
        <f>SUM('СОШ 2А:End'!U20)</f>
        <v>0</v>
      </c>
      <c r="V20" s="28">
        <f>SUM('СОШ 2А:End'!V20)</f>
        <v>13</v>
      </c>
      <c r="W20" s="28">
        <f>SUM('СОШ 2А:End'!W20)</f>
        <v>14</v>
      </c>
      <c r="X20" s="28">
        <f>SUM('СОШ 2А:End'!X20)</f>
        <v>0</v>
      </c>
      <c r="Y20" s="28">
        <f>SUM('СОШ 2А:End'!Y20)</f>
        <v>0</v>
      </c>
      <c r="Z20" s="28">
        <f>SUM('СОШ 2А:End'!Z20)</f>
        <v>0</v>
      </c>
      <c r="AA20" s="28">
        <f>SUM('СОШ 2А:End'!AA20)</f>
        <v>1</v>
      </c>
      <c r="AB20" s="28">
        <f>SUM('СОШ 2А:End'!AB20)</f>
        <v>1</v>
      </c>
      <c r="AC20" s="28">
        <f>SUM('СОШ 2А:End'!AC20)</f>
        <v>12</v>
      </c>
      <c r="AD20" s="28">
        <f>SUM('СОШ 2А:End'!AD20)</f>
        <v>0</v>
      </c>
      <c r="AE20" s="28">
        <f>SUM('СОШ 2А:End'!AE20)</f>
        <v>0</v>
      </c>
      <c r="AF20" s="28">
        <f>SUM('СОШ 2А:End'!AF20)</f>
        <v>0</v>
      </c>
      <c r="AG20" s="28">
        <f>SUM('СОШ 2А:End'!AG20)</f>
        <v>0</v>
      </c>
      <c r="AH20" s="79">
        <f>SUM('СОШ 2А:End'!AH20)</f>
        <v>18.740000000000002</v>
      </c>
      <c r="AI20" s="79">
        <f>SUM('СОШ 2А:End'!AI20)</f>
        <v>18.740000000000002</v>
      </c>
      <c r="AJ20" s="79">
        <f>SUM('СОШ 2А:End'!AJ20)</f>
        <v>18.740000000000002</v>
      </c>
      <c r="AK20" s="28">
        <f>SUM('СОШ 2А:End'!AK20)</f>
        <v>14</v>
      </c>
      <c r="AL20" s="28">
        <f>SUM('СОШ 2А:End'!AL20)</f>
        <v>3</v>
      </c>
      <c r="AM20" s="28">
        <f>SUM('СОШ 2А:End'!AM20)</f>
        <v>0</v>
      </c>
      <c r="AN20" s="28">
        <f>SUM('СОШ 2А:End'!AN20)</f>
        <v>0</v>
      </c>
      <c r="AO20" s="28">
        <f>SUM('СОШ 2А:End'!AO20)</f>
        <v>3</v>
      </c>
      <c r="AP20" s="28">
        <f>SUM('СОШ 2А:End'!AP20)</f>
        <v>3</v>
      </c>
      <c r="AQ20" s="28">
        <f>SUM('СОШ 2А:End'!AQ20)</f>
        <v>14</v>
      </c>
      <c r="AR20" s="28">
        <f>SUM('СОШ 2А:End'!AR20)</f>
        <v>0</v>
      </c>
      <c r="AS20" s="28">
        <f>SUM('СОШ 2А:End'!AS20)</f>
        <v>0</v>
      </c>
      <c r="AT20" s="28">
        <f>SUM('СОШ 2А:End'!AT20)</f>
        <v>0</v>
      </c>
      <c r="AU20" s="28">
        <f>SUM('СОШ 2А:End'!AU20)</f>
        <v>0</v>
      </c>
      <c r="AV20" s="28">
        <f>SUM('СОШ 2А:End'!AV20)</f>
        <v>1</v>
      </c>
      <c r="AW20" s="28">
        <f>SUM('СОШ 2А:End'!AW20)</f>
        <v>1</v>
      </c>
      <c r="AX20" s="28">
        <f>SUM('СОШ 2А:End'!AX20)</f>
        <v>0</v>
      </c>
      <c r="AY20" s="28">
        <f>SUM('СОШ 2А:End'!AY20)</f>
        <v>0</v>
      </c>
      <c r="AZ20" s="28">
        <f>SUM('СОШ 2А:End'!AZ20)</f>
        <v>0</v>
      </c>
      <c r="BA20" s="28">
        <f>SUM('СОШ 2А:End'!BA20)</f>
        <v>0</v>
      </c>
      <c r="BB20" s="28">
        <f>SUM('СОШ 2А:End'!BB20)</f>
        <v>0</v>
      </c>
      <c r="BC20" s="28">
        <f>SUM('СОШ 2А:End'!BC20)</f>
        <v>0</v>
      </c>
      <c r="BD20" s="28">
        <f>SUM('СОШ 2А:End'!BD20)</f>
        <v>3</v>
      </c>
      <c r="BE20" s="28">
        <f>SUM('СОШ 2А:End'!BE20)</f>
        <v>1</v>
      </c>
      <c r="BF20" s="28">
        <f>SUM('СОШ 2А:End'!BF20)</f>
        <v>2</v>
      </c>
      <c r="BG20" s="28">
        <f>SUM('СОШ 2А:End'!BG20)</f>
        <v>2</v>
      </c>
      <c r="BH20" s="28">
        <f>SUM('СОШ 2А:End'!BH20)</f>
        <v>4</v>
      </c>
      <c r="BI20" s="28">
        <f>SUM('СОШ 2А:End'!BI20)</f>
        <v>4</v>
      </c>
      <c r="BJ20" s="28">
        <f>SUM('СОШ 2А:End'!BJ20)</f>
        <v>4</v>
      </c>
      <c r="BK20" s="28">
        <f>SUM('СОШ 2А:End'!BK20)</f>
        <v>3</v>
      </c>
      <c r="BM20" s="18">
        <f t="shared" si="1"/>
        <v>0</v>
      </c>
      <c r="BN20" s="18">
        <f t="shared" si="5"/>
        <v>0</v>
      </c>
      <c r="BO20" s="18">
        <f t="shared" si="2"/>
        <v>0</v>
      </c>
      <c r="BP20" s="18">
        <f t="shared" si="6"/>
        <v>0</v>
      </c>
      <c r="BQ20" s="18">
        <f t="shared" si="3"/>
        <v>0</v>
      </c>
      <c r="BR20" s="18">
        <f t="shared" si="4"/>
        <v>0</v>
      </c>
    </row>
    <row r="21" spans="1:70">
      <c r="A21" s="8" t="s">
        <v>71</v>
      </c>
      <c r="B21" s="17">
        <v>14</v>
      </c>
      <c r="C21" s="28">
        <f>SUM('СОШ 2А:End'!C21)</f>
        <v>39</v>
      </c>
      <c r="D21" s="28">
        <f>SUM('СОШ 2А:End'!D21)</f>
        <v>39</v>
      </c>
      <c r="E21" s="28">
        <f>SUM('СОШ 2А:End'!E21)</f>
        <v>39</v>
      </c>
      <c r="F21" s="28">
        <f>SUM('СОШ 2А:End'!F21)</f>
        <v>0</v>
      </c>
      <c r="G21" s="28">
        <f>SUM('СОШ 2А:End'!G21)</f>
        <v>0</v>
      </c>
      <c r="H21" s="28">
        <f>SUM('СОШ 2А:End'!H21)</f>
        <v>0</v>
      </c>
      <c r="I21" s="28">
        <f>SUM('СОШ 2А:End'!I21)</f>
        <v>0</v>
      </c>
      <c r="J21" s="28">
        <f>SUM('СОШ 2А:End'!J21)</f>
        <v>0</v>
      </c>
      <c r="K21" s="28">
        <f>SUM('СОШ 2А:End'!K21)</f>
        <v>0</v>
      </c>
      <c r="L21" s="28">
        <f>SUM('СОШ 2А:End'!L21)</f>
        <v>0</v>
      </c>
      <c r="M21" s="28">
        <f>SUM('СОШ 2А:End'!M21)</f>
        <v>11</v>
      </c>
      <c r="N21" s="28">
        <f>SUM('СОШ 2А:End'!N21)</f>
        <v>8</v>
      </c>
      <c r="O21" s="28">
        <f>SUM('СОШ 2А:End'!O21)</f>
        <v>37</v>
      </c>
      <c r="P21" s="28">
        <f>SUM('СОШ 2А:End'!P21)</f>
        <v>0</v>
      </c>
      <c r="Q21" s="28">
        <f>SUM('СОШ 2А:End'!Q21)</f>
        <v>3</v>
      </c>
      <c r="R21" s="28">
        <f>SUM('СОШ 2А:End'!R21)</f>
        <v>2</v>
      </c>
      <c r="S21" s="28">
        <f>SUM('СОШ 2А:End'!S21)</f>
        <v>5</v>
      </c>
      <c r="T21" s="28">
        <f>SUM('СОШ 2А:End'!T21)</f>
        <v>3</v>
      </c>
      <c r="U21" s="28">
        <f>SUM('СОШ 2А:End'!U21)</f>
        <v>1</v>
      </c>
      <c r="V21" s="28">
        <f>SUM('СОШ 2А:End'!V21)</f>
        <v>25</v>
      </c>
      <c r="W21" s="28">
        <f>SUM('СОШ 2А:End'!W21)</f>
        <v>39</v>
      </c>
      <c r="X21" s="28">
        <f>SUM('СОШ 2А:End'!X21)</f>
        <v>4</v>
      </c>
      <c r="Y21" s="28">
        <f>SUM('СОШ 2А:End'!Y21)</f>
        <v>2</v>
      </c>
      <c r="Z21" s="28">
        <f>SUM('СОШ 2А:End'!Z21)</f>
        <v>4</v>
      </c>
      <c r="AA21" s="28">
        <f>SUM('СОШ 2А:End'!AA21)</f>
        <v>5</v>
      </c>
      <c r="AB21" s="28">
        <f>SUM('СОШ 2А:End'!AB21)</f>
        <v>0</v>
      </c>
      <c r="AC21" s="28">
        <f>SUM('СОШ 2А:End'!AC21)</f>
        <v>24</v>
      </c>
      <c r="AD21" s="28">
        <f>SUM('СОШ 2А:End'!AD21)</f>
        <v>0</v>
      </c>
      <c r="AE21" s="28">
        <f>SUM('СОШ 2А:End'!AE21)</f>
        <v>2</v>
      </c>
      <c r="AF21" s="28">
        <f>SUM('СОШ 2А:End'!AF21)</f>
        <v>2</v>
      </c>
      <c r="AG21" s="28">
        <f>SUM('СОШ 2А:End'!AG21)</f>
        <v>1.1000000000000001</v>
      </c>
      <c r="AH21" s="79">
        <f>SUM('СОШ 2А:End'!AH21)</f>
        <v>62.45000000000001</v>
      </c>
      <c r="AI21" s="79">
        <f>SUM('СОШ 2А:End'!AI21)</f>
        <v>61.45000000000001</v>
      </c>
      <c r="AJ21" s="79">
        <f>SUM('СОШ 2А:End'!AJ21)</f>
        <v>60.290000000000006</v>
      </c>
      <c r="AK21" s="28">
        <f>SUM('СОШ 2А:End'!AK21)</f>
        <v>39</v>
      </c>
      <c r="AL21" s="28">
        <f>SUM('СОШ 2А:End'!AL21)</f>
        <v>4</v>
      </c>
      <c r="AM21" s="28">
        <f>SUM('СОШ 2А:End'!AM21)</f>
        <v>0</v>
      </c>
      <c r="AN21" s="28">
        <f>SUM('СОШ 2А:End'!AN21)</f>
        <v>0</v>
      </c>
      <c r="AO21" s="28">
        <f>SUM('СОШ 2А:End'!AO21)</f>
        <v>4</v>
      </c>
      <c r="AP21" s="28">
        <f>SUM('СОШ 2А:End'!AP21)</f>
        <v>4</v>
      </c>
      <c r="AQ21" s="28">
        <f>SUM('СОШ 2А:End'!AQ21)</f>
        <v>39</v>
      </c>
      <c r="AR21" s="28">
        <f>SUM('СОШ 2А:End'!AR21)</f>
        <v>1</v>
      </c>
      <c r="AS21" s="28">
        <f>SUM('СОШ 2А:End'!AS21)</f>
        <v>1</v>
      </c>
      <c r="AT21" s="28">
        <f>SUM('СОШ 2А:End'!AT21)</f>
        <v>4</v>
      </c>
      <c r="AU21" s="28">
        <f>SUM('СОШ 2А:End'!AU21)</f>
        <v>3</v>
      </c>
      <c r="AV21" s="28">
        <f>SUM('СОШ 2А:End'!AV21)</f>
        <v>7</v>
      </c>
      <c r="AW21" s="28">
        <f>SUM('СОШ 2А:End'!AW21)</f>
        <v>7</v>
      </c>
      <c r="AX21" s="28">
        <f>SUM('СОШ 2А:End'!AX21)</f>
        <v>0</v>
      </c>
      <c r="AY21" s="28">
        <f>SUM('СОШ 2А:End'!AY21)</f>
        <v>0</v>
      </c>
      <c r="AZ21" s="28">
        <f>SUM('СОШ 2А:End'!AZ21)</f>
        <v>3</v>
      </c>
      <c r="BA21" s="28">
        <f>SUM('СОШ 2А:End'!BA21)</f>
        <v>3</v>
      </c>
      <c r="BB21" s="28">
        <f>SUM('СОШ 2А:End'!BB21)</f>
        <v>4</v>
      </c>
      <c r="BC21" s="28">
        <f>SUM('СОШ 2А:End'!BC21)</f>
        <v>4</v>
      </c>
      <c r="BD21" s="28">
        <f>SUM('СОШ 2А:End'!BD21)</f>
        <v>1</v>
      </c>
      <c r="BE21" s="28">
        <f>SUM('СОШ 2А:End'!BE21)</f>
        <v>1</v>
      </c>
      <c r="BF21" s="28">
        <f>SUM('СОШ 2А:End'!BF21)</f>
        <v>10</v>
      </c>
      <c r="BG21" s="28">
        <f>SUM('СОШ 2А:End'!BG21)</f>
        <v>10</v>
      </c>
      <c r="BH21" s="28">
        <f>SUM('СОШ 2А:End'!BH21)</f>
        <v>4</v>
      </c>
      <c r="BI21" s="28">
        <f>SUM('СОШ 2А:End'!BI21)</f>
        <v>3</v>
      </c>
      <c r="BJ21" s="28">
        <f>SUM('СОШ 2А:End'!BJ21)</f>
        <v>5</v>
      </c>
      <c r="BK21" s="28">
        <f>SUM('СОШ 2А:End'!BK21)</f>
        <v>5</v>
      </c>
      <c r="BM21" s="18">
        <f t="shared" si="1"/>
        <v>0</v>
      </c>
      <c r="BN21" s="18">
        <f t="shared" si="5"/>
        <v>0</v>
      </c>
      <c r="BO21" s="18">
        <f t="shared" si="2"/>
        <v>0</v>
      </c>
      <c r="BP21" s="18">
        <f t="shared" si="6"/>
        <v>0</v>
      </c>
      <c r="BQ21" s="18">
        <f t="shared" si="3"/>
        <v>0</v>
      </c>
      <c r="BR21" s="18">
        <f t="shared" si="4"/>
        <v>0</v>
      </c>
    </row>
    <row r="22" spans="1:70">
      <c r="A22" s="8" t="s">
        <v>72</v>
      </c>
      <c r="B22" s="17">
        <v>15</v>
      </c>
      <c r="C22" s="28">
        <f>SUM('СОШ 2А:End'!C22)</f>
        <v>7</v>
      </c>
      <c r="D22" s="28">
        <f>SUM('СОШ 2А:End'!D22)</f>
        <v>7</v>
      </c>
      <c r="E22" s="28">
        <f>SUM('СОШ 2А:End'!E22)</f>
        <v>7</v>
      </c>
      <c r="F22" s="28">
        <f>SUM('СОШ 2А:End'!F22)</f>
        <v>0</v>
      </c>
      <c r="G22" s="28">
        <f>SUM('СОШ 2А:End'!G22)</f>
        <v>0</v>
      </c>
      <c r="H22" s="28">
        <f>SUM('СОШ 2А:End'!H22)</f>
        <v>0</v>
      </c>
      <c r="I22" s="28">
        <f>SUM('СОШ 2А:End'!I22)</f>
        <v>0</v>
      </c>
      <c r="J22" s="28">
        <f>SUM('СОШ 2А:End'!J22)</f>
        <v>0</v>
      </c>
      <c r="K22" s="28">
        <f>SUM('СОШ 2А:End'!K22)</f>
        <v>0</v>
      </c>
      <c r="L22" s="28">
        <f>SUM('СОШ 2А:End'!L22)</f>
        <v>0</v>
      </c>
      <c r="M22" s="28">
        <f>SUM('СОШ 2А:End'!M22)</f>
        <v>1</v>
      </c>
      <c r="N22" s="28">
        <f>SUM('СОШ 2А:End'!N22)</f>
        <v>2</v>
      </c>
      <c r="O22" s="28">
        <f>SUM('СОШ 2А:End'!O22)</f>
        <v>7</v>
      </c>
      <c r="P22" s="28">
        <f>SUM('СОШ 2А:End'!P22)</f>
        <v>0</v>
      </c>
      <c r="Q22" s="28">
        <f>SUM('СОШ 2А:End'!Q22)</f>
        <v>0</v>
      </c>
      <c r="R22" s="28">
        <f>SUM('СОШ 2А:End'!R22)</f>
        <v>0</v>
      </c>
      <c r="S22" s="28">
        <f>SUM('СОШ 2А:End'!S22)</f>
        <v>1</v>
      </c>
      <c r="T22" s="28">
        <f>SUM('СОШ 2А:End'!T22)</f>
        <v>1</v>
      </c>
      <c r="U22" s="28">
        <f>SUM('СОШ 2А:End'!U22)</f>
        <v>1</v>
      </c>
      <c r="V22" s="28">
        <f>SUM('СОШ 2А:End'!V22)</f>
        <v>4</v>
      </c>
      <c r="W22" s="28">
        <f>SUM('СОШ 2А:End'!W22)</f>
        <v>7</v>
      </c>
      <c r="X22" s="28">
        <f>SUM('СОШ 2А:End'!X22)</f>
        <v>0</v>
      </c>
      <c r="Y22" s="28">
        <f>SUM('СОШ 2А:End'!Y22)</f>
        <v>0</v>
      </c>
      <c r="Z22" s="28">
        <f>SUM('СОШ 2А:End'!Z22)</f>
        <v>1</v>
      </c>
      <c r="AA22" s="28">
        <f>SUM('СОШ 2А:End'!AA22)</f>
        <v>1</v>
      </c>
      <c r="AB22" s="28">
        <f>SUM('СОШ 2А:End'!AB22)</f>
        <v>2</v>
      </c>
      <c r="AC22" s="28">
        <f>SUM('СОШ 2А:End'!AC22)</f>
        <v>3</v>
      </c>
      <c r="AD22" s="28">
        <f>SUM('СОШ 2А:End'!AD22)</f>
        <v>0</v>
      </c>
      <c r="AE22" s="28">
        <f>SUM('СОШ 2А:End'!AE22)</f>
        <v>0</v>
      </c>
      <c r="AF22" s="28">
        <f>SUM('СОШ 2А:End'!AF22)</f>
        <v>0</v>
      </c>
      <c r="AG22" s="28">
        <f>SUM('СОШ 2А:End'!AG22)</f>
        <v>0</v>
      </c>
      <c r="AH22" s="79">
        <f>SUM('СОШ 2А:End'!AH22)</f>
        <v>11.530000000000001</v>
      </c>
      <c r="AI22" s="79">
        <f>SUM('СОШ 2А:End'!AI22)</f>
        <v>11.530000000000001</v>
      </c>
      <c r="AJ22" s="79">
        <f>SUM('СОШ 2А:End'!AJ22)</f>
        <v>11.530000000000001</v>
      </c>
      <c r="AK22" s="28">
        <f>SUM('СОШ 2А:End'!AK22)</f>
        <v>7</v>
      </c>
      <c r="AL22" s="28">
        <f>SUM('СОШ 2А:End'!AL22)</f>
        <v>0</v>
      </c>
      <c r="AM22" s="28">
        <f>SUM('СОШ 2А:End'!AM22)</f>
        <v>0</v>
      </c>
      <c r="AN22" s="28">
        <f>SUM('СОШ 2А:End'!AN22)</f>
        <v>0</v>
      </c>
      <c r="AO22" s="28">
        <f>SUM('СОШ 2А:End'!AO22)</f>
        <v>0</v>
      </c>
      <c r="AP22" s="28">
        <f>SUM('СОШ 2А:End'!AP22)</f>
        <v>0</v>
      </c>
      <c r="AQ22" s="28">
        <f>SUM('СОШ 2А:End'!AQ22)</f>
        <v>7</v>
      </c>
      <c r="AR22" s="28">
        <f>SUM('СОШ 2А:End'!AR22)</f>
        <v>0</v>
      </c>
      <c r="AS22" s="28">
        <f>SUM('СОШ 2А:End'!AS22)</f>
        <v>0</v>
      </c>
      <c r="AT22" s="28">
        <f>SUM('СОШ 2А:End'!AT22)</f>
        <v>0</v>
      </c>
      <c r="AU22" s="28">
        <f>SUM('СОШ 2А:End'!AU22)</f>
        <v>0</v>
      </c>
      <c r="AV22" s="28">
        <f>SUM('СОШ 2А:End'!AV22)</f>
        <v>2</v>
      </c>
      <c r="AW22" s="28">
        <f>SUM('СОШ 2А:End'!AW22)</f>
        <v>2</v>
      </c>
      <c r="AX22" s="28">
        <f>SUM('СОШ 2А:End'!AX22)</f>
        <v>0</v>
      </c>
      <c r="AY22" s="28">
        <f>SUM('СОШ 2А:End'!AY22)</f>
        <v>0</v>
      </c>
      <c r="AZ22" s="28">
        <f>SUM('СОШ 2А:End'!AZ22)</f>
        <v>1</v>
      </c>
      <c r="BA22" s="28">
        <f>SUM('СОШ 2А:End'!BA22)</f>
        <v>1</v>
      </c>
      <c r="BB22" s="28">
        <f>SUM('СОШ 2А:End'!BB22)</f>
        <v>1</v>
      </c>
      <c r="BC22" s="28">
        <f>SUM('СОШ 2А:End'!BC22)</f>
        <v>1</v>
      </c>
      <c r="BD22" s="28">
        <f>SUM('СОШ 2А:End'!BD22)</f>
        <v>0</v>
      </c>
      <c r="BE22" s="28">
        <f>SUM('СОШ 2А:End'!BE22)</f>
        <v>0</v>
      </c>
      <c r="BF22" s="28">
        <f>SUM('СОШ 2А:End'!BF22)</f>
        <v>1</v>
      </c>
      <c r="BG22" s="28">
        <f>SUM('СОШ 2А:End'!BG22)</f>
        <v>1</v>
      </c>
      <c r="BH22" s="28">
        <f>SUM('СОШ 2А:End'!BH22)</f>
        <v>0</v>
      </c>
      <c r="BI22" s="28">
        <f>SUM('СОШ 2А:End'!BI22)</f>
        <v>0</v>
      </c>
      <c r="BJ22" s="28">
        <f>SUM('СОШ 2А:End'!BJ22)</f>
        <v>2</v>
      </c>
      <c r="BK22" s="28">
        <f>SUM('СОШ 2А:End'!BK22)</f>
        <v>2</v>
      </c>
      <c r="BM22" s="18">
        <f t="shared" si="1"/>
        <v>0</v>
      </c>
      <c r="BN22" s="18">
        <f t="shared" si="5"/>
        <v>0</v>
      </c>
      <c r="BO22" s="18">
        <f t="shared" si="2"/>
        <v>0</v>
      </c>
      <c r="BP22" s="18">
        <f t="shared" si="6"/>
        <v>0</v>
      </c>
      <c r="BQ22" s="18">
        <f t="shared" si="3"/>
        <v>0</v>
      </c>
      <c r="BR22" s="18">
        <f t="shared" si="4"/>
        <v>0</v>
      </c>
    </row>
    <row r="23" spans="1:70">
      <c r="A23" s="8" t="s">
        <v>73</v>
      </c>
      <c r="B23" s="17">
        <v>16</v>
      </c>
      <c r="C23" s="28">
        <f>SUM('СОШ 2А:End'!C23)</f>
        <v>12</v>
      </c>
      <c r="D23" s="28">
        <f>SUM('СОШ 2А:End'!D23)</f>
        <v>12</v>
      </c>
      <c r="E23" s="28">
        <f>SUM('СОШ 2А:End'!E23)</f>
        <v>12</v>
      </c>
      <c r="F23" s="28">
        <f>SUM('СОШ 2А:End'!F23)</f>
        <v>0</v>
      </c>
      <c r="G23" s="28">
        <f>SUM('СОШ 2А:End'!G23)</f>
        <v>0</v>
      </c>
      <c r="H23" s="28">
        <f>SUM('СОШ 2А:End'!H23)</f>
        <v>0</v>
      </c>
      <c r="I23" s="28">
        <f>SUM('СОШ 2А:End'!I23)</f>
        <v>0</v>
      </c>
      <c r="J23" s="28">
        <f>SUM('СОШ 2А:End'!J23)</f>
        <v>0</v>
      </c>
      <c r="K23" s="28">
        <f>SUM('СОШ 2А:End'!K23)</f>
        <v>0</v>
      </c>
      <c r="L23" s="28">
        <f>SUM('СОШ 2А:End'!L23)</f>
        <v>0</v>
      </c>
      <c r="M23" s="28">
        <f>SUM('СОШ 2А:End'!M23)</f>
        <v>2</v>
      </c>
      <c r="N23" s="28">
        <f>SUM('СОШ 2А:End'!N23)</f>
        <v>2</v>
      </c>
      <c r="O23" s="28">
        <f>SUM('СОШ 2А:End'!O23)</f>
        <v>12</v>
      </c>
      <c r="P23" s="28">
        <f>SUM('СОШ 2А:End'!P23)</f>
        <v>0</v>
      </c>
      <c r="Q23" s="28">
        <f>SUM('СОШ 2А:End'!Q23)</f>
        <v>1</v>
      </c>
      <c r="R23" s="28">
        <f>SUM('СОШ 2А:End'!R23)</f>
        <v>1</v>
      </c>
      <c r="S23" s="28">
        <f>SUM('СОШ 2А:End'!S23)</f>
        <v>1</v>
      </c>
      <c r="T23" s="28">
        <f>SUM('СОШ 2А:End'!T23)</f>
        <v>2</v>
      </c>
      <c r="U23" s="28">
        <f>SUM('СОШ 2А:End'!U23)</f>
        <v>1</v>
      </c>
      <c r="V23" s="28">
        <f>SUM('СОШ 2А:End'!V23)</f>
        <v>6</v>
      </c>
      <c r="W23" s="28">
        <f>SUM('СОШ 2А:End'!W23)</f>
        <v>12</v>
      </c>
      <c r="X23" s="28">
        <f>SUM('СОШ 2А:End'!X23)</f>
        <v>1</v>
      </c>
      <c r="Y23" s="28">
        <f>SUM('СОШ 2А:End'!Y23)</f>
        <v>1</v>
      </c>
      <c r="Z23" s="28">
        <f>SUM('СОШ 2А:End'!Z23)</f>
        <v>2</v>
      </c>
      <c r="AA23" s="28">
        <f>SUM('СОШ 2А:End'!AA23)</f>
        <v>1</v>
      </c>
      <c r="AB23" s="28">
        <f>SUM('СОШ 2А:End'!AB23)</f>
        <v>1</v>
      </c>
      <c r="AC23" s="28">
        <f>SUM('СОШ 2А:End'!AC23)</f>
        <v>6</v>
      </c>
      <c r="AD23" s="28">
        <f>SUM('СОШ 2А:End'!AD23)</f>
        <v>0</v>
      </c>
      <c r="AE23" s="28">
        <f>SUM('СОШ 2А:End'!AE23)</f>
        <v>0</v>
      </c>
      <c r="AF23" s="28">
        <f>SUM('СОШ 2А:End'!AF23)</f>
        <v>0</v>
      </c>
      <c r="AG23" s="28">
        <f>SUM('СОШ 2А:End'!AG23)</f>
        <v>0</v>
      </c>
      <c r="AH23" s="79">
        <f>SUM('СОШ 2А:End'!AH23)</f>
        <v>18.220000000000002</v>
      </c>
      <c r="AI23" s="79">
        <f>SUM('СОШ 2А:End'!AI23)</f>
        <v>18.220000000000002</v>
      </c>
      <c r="AJ23" s="79">
        <f>SUM('СОШ 2А:End'!AJ23)</f>
        <v>18.220000000000002</v>
      </c>
      <c r="AK23" s="28">
        <f>SUM('СОШ 2А:End'!AK23)</f>
        <v>13</v>
      </c>
      <c r="AL23" s="28">
        <f>SUM('СОШ 2А:End'!AL23)</f>
        <v>0</v>
      </c>
      <c r="AM23" s="28">
        <f>SUM('СОШ 2А:End'!AM23)</f>
        <v>0</v>
      </c>
      <c r="AN23" s="28">
        <f>SUM('СОШ 2А:End'!AN23)</f>
        <v>0</v>
      </c>
      <c r="AO23" s="28">
        <f>SUM('СОШ 2А:End'!AO23)</f>
        <v>1</v>
      </c>
      <c r="AP23" s="28">
        <f>SUM('СОШ 2А:End'!AP23)</f>
        <v>1</v>
      </c>
      <c r="AQ23" s="28">
        <f>SUM('СОШ 2А:End'!AQ23)</f>
        <v>12</v>
      </c>
      <c r="AR23" s="28">
        <f>SUM('СОШ 2А:End'!AR23)</f>
        <v>0</v>
      </c>
      <c r="AS23" s="28">
        <f>SUM('СОШ 2А:End'!AS23)</f>
        <v>0</v>
      </c>
      <c r="AT23" s="28">
        <f>SUM('СОШ 2А:End'!AT23)</f>
        <v>2</v>
      </c>
      <c r="AU23" s="28">
        <f>SUM('СОШ 2А:End'!AU23)</f>
        <v>2</v>
      </c>
      <c r="AV23" s="28">
        <f>SUM('СОШ 2А:End'!AV23)</f>
        <v>1</v>
      </c>
      <c r="AW23" s="28">
        <f>SUM('СОШ 2А:End'!AW23)</f>
        <v>1</v>
      </c>
      <c r="AX23" s="28">
        <f>SUM('СОШ 2А:End'!AX23)</f>
        <v>1</v>
      </c>
      <c r="AY23" s="28">
        <f>SUM('СОШ 2А:End'!AY23)</f>
        <v>1</v>
      </c>
      <c r="AZ23" s="28">
        <f>SUM('СОШ 2А:End'!AZ23)</f>
        <v>3</v>
      </c>
      <c r="BA23" s="28">
        <f>SUM('СОШ 2А:End'!BA23)</f>
        <v>3</v>
      </c>
      <c r="BB23" s="28">
        <f>SUM('СОШ 2А:End'!BB23)</f>
        <v>1</v>
      </c>
      <c r="BC23" s="28">
        <f>SUM('СОШ 2А:End'!BC23)</f>
        <v>1</v>
      </c>
      <c r="BD23" s="28">
        <f>SUM('СОШ 2А:End'!BD23)</f>
        <v>2</v>
      </c>
      <c r="BE23" s="28">
        <f>SUM('СОШ 2А:End'!BE23)</f>
        <v>2</v>
      </c>
      <c r="BF23" s="28">
        <f>SUM('СОШ 2А:End'!BF23)</f>
        <v>2</v>
      </c>
      <c r="BG23" s="28">
        <f>SUM('СОШ 2А:End'!BG23)</f>
        <v>2</v>
      </c>
      <c r="BH23" s="28">
        <f>SUM('СОШ 2А:End'!BH23)</f>
        <v>0</v>
      </c>
      <c r="BI23" s="28">
        <f>SUM('СОШ 2А:End'!BI23)</f>
        <v>0</v>
      </c>
      <c r="BJ23" s="28">
        <f>SUM('СОШ 2А:End'!BJ23)</f>
        <v>0</v>
      </c>
      <c r="BK23" s="28">
        <f>SUM('СОШ 2А:End'!BK23)</f>
        <v>0</v>
      </c>
      <c r="BM23" s="18">
        <f t="shared" si="1"/>
        <v>0</v>
      </c>
      <c r="BN23" s="18">
        <f t="shared" si="5"/>
        <v>0</v>
      </c>
      <c r="BO23" s="18">
        <f t="shared" si="2"/>
        <v>0</v>
      </c>
      <c r="BP23" s="18">
        <f t="shared" si="6"/>
        <v>0</v>
      </c>
      <c r="BQ23" s="18">
        <f t="shared" si="3"/>
        <v>0</v>
      </c>
      <c r="BR23" s="18">
        <f t="shared" si="4"/>
        <v>0</v>
      </c>
    </row>
    <row r="24" spans="1:70">
      <c r="A24" s="8" t="s">
        <v>74</v>
      </c>
      <c r="B24" s="17">
        <v>17</v>
      </c>
      <c r="C24" s="28">
        <f>SUM('СОШ 2А:End'!C24)</f>
        <v>16</v>
      </c>
      <c r="D24" s="28">
        <f>SUM('СОШ 2А:End'!D24)</f>
        <v>16</v>
      </c>
      <c r="E24" s="28">
        <f>SUM('СОШ 2А:End'!E24)</f>
        <v>16</v>
      </c>
      <c r="F24" s="28">
        <f>SUM('СОШ 2А:End'!F24)</f>
        <v>0</v>
      </c>
      <c r="G24" s="28">
        <f>SUM('СОШ 2А:End'!G24)</f>
        <v>0</v>
      </c>
      <c r="H24" s="28">
        <f>SUM('СОШ 2А:End'!H24)</f>
        <v>0</v>
      </c>
      <c r="I24" s="28">
        <f>SUM('СОШ 2А:End'!I24)</f>
        <v>0</v>
      </c>
      <c r="J24" s="28">
        <f>SUM('СОШ 2А:End'!J24)</f>
        <v>0</v>
      </c>
      <c r="K24" s="28">
        <f>SUM('СОШ 2А:End'!K24)</f>
        <v>0</v>
      </c>
      <c r="L24" s="28">
        <f>SUM('СОШ 2А:End'!L24)</f>
        <v>0</v>
      </c>
      <c r="M24" s="28">
        <f>SUM('СОШ 2А:End'!M24)</f>
        <v>3</v>
      </c>
      <c r="N24" s="28">
        <f>SUM('СОШ 2А:End'!N24)</f>
        <v>4</v>
      </c>
      <c r="O24" s="28">
        <f>SUM('СОШ 2А:End'!O24)</f>
        <v>16</v>
      </c>
      <c r="P24" s="28">
        <f>SUM('СОШ 2А:End'!P24)</f>
        <v>0</v>
      </c>
      <c r="Q24" s="28">
        <f>SUM('СОШ 2А:End'!Q24)</f>
        <v>0</v>
      </c>
      <c r="R24" s="28">
        <f>SUM('СОШ 2А:End'!R24)</f>
        <v>0</v>
      </c>
      <c r="S24" s="28">
        <f>SUM('СОШ 2А:End'!S24)</f>
        <v>3</v>
      </c>
      <c r="T24" s="28">
        <f>SUM('СОШ 2А:End'!T24)</f>
        <v>1</v>
      </c>
      <c r="U24" s="28">
        <f>SUM('СОШ 2А:End'!U24)</f>
        <v>3</v>
      </c>
      <c r="V24" s="28">
        <f>SUM('СОШ 2А:End'!V24)</f>
        <v>9</v>
      </c>
      <c r="W24" s="28">
        <f>SUM('СОШ 2А:End'!W24)</f>
        <v>16</v>
      </c>
      <c r="X24" s="28">
        <f>SUM('СОШ 2А:End'!X24)</f>
        <v>0</v>
      </c>
      <c r="Y24" s="28">
        <f>SUM('СОШ 2А:End'!Y24)</f>
        <v>0</v>
      </c>
      <c r="Z24" s="28">
        <f>SUM('СОШ 2А:End'!Z24)</f>
        <v>5</v>
      </c>
      <c r="AA24" s="28">
        <f>SUM('СОШ 2А:End'!AA24)</f>
        <v>3</v>
      </c>
      <c r="AB24" s="28">
        <f>SUM('СОШ 2А:End'!AB24)</f>
        <v>3</v>
      </c>
      <c r="AC24" s="28">
        <f>SUM('СОШ 2А:End'!AC24)</f>
        <v>5</v>
      </c>
      <c r="AD24" s="28">
        <f>SUM('СОШ 2А:End'!AD24)</f>
        <v>0</v>
      </c>
      <c r="AE24" s="28">
        <f>SUM('СОШ 2А:End'!AE24)</f>
        <v>2</v>
      </c>
      <c r="AF24" s="28">
        <f>SUM('СОШ 2А:End'!AF24)</f>
        <v>2</v>
      </c>
      <c r="AG24" s="28">
        <f>SUM('СОШ 2А:End'!AG24)</f>
        <v>1.1000000000000001</v>
      </c>
      <c r="AH24" s="79">
        <f>SUM('СОШ 2А:End'!AH24)</f>
        <v>18.720000000000002</v>
      </c>
      <c r="AI24" s="79">
        <f>SUM('СОШ 2А:End'!AI24)</f>
        <v>18.720000000000002</v>
      </c>
      <c r="AJ24" s="79">
        <f>SUM('СОШ 2А:End'!AJ24)</f>
        <v>17.66</v>
      </c>
      <c r="AK24" s="28">
        <f>SUM('СОШ 2А:End'!AK24)</f>
        <v>17</v>
      </c>
      <c r="AL24" s="28">
        <f>SUM('СОШ 2А:End'!AL24)</f>
        <v>0</v>
      </c>
      <c r="AM24" s="28">
        <f>SUM('СОШ 2А:End'!AM24)</f>
        <v>0</v>
      </c>
      <c r="AN24" s="28">
        <f>SUM('СОШ 2А:End'!AN24)</f>
        <v>0</v>
      </c>
      <c r="AO24" s="28">
        <f>SUM('СОШ 2А:End'!AO24)</f>
        <v>1</v>
      </c>
      <c r="AP24" s="28">
        <f>SUM('СОШ 2А:End'!AP24)</f>
        <v>1</v>
      </c>
      <c r="AQ24" s="28">
        <f>SUM('СОШ 2А:End'!AQ24)</f>
        <v>16</v>
      </c>
      <c r="AR24" s="28">
        <f>SUM('СОШ 2А:End'!AR24)</f>
        <v>0</v>
      </c>
      <c r="AS24" s="28">
        <f>SUM('СОШ 2А:End'!AS24)</f>
        <v>0</v>
      </c>
      <c r="AT24" s="28">
        <f>SUM('СОШ 2А:End'!AT24)</f>
        <v>0</v>
      </c>
      <c r="AU24" s="28">
        <f>SUM('СОШ 2А:End'!AU24)</f>
        <v>0</v>
      </c>
      <c r="AV24" s="28">
        <f>SUM('СОШ 2А:End'!AV24)</f>
        <v>3</v>
      </c>
      <c r="AW24" s="28">
        <f>SUM('СОШ 2А:End'!AW24)</f>
        <v>3</v>
      </c>
      <c r="AX24" s="28">
        <f>SUM('СОШ 2А:End'!AX24)</f>
        <v>3</v>
      </c>
      <c r="AY24" s="28">
        <f>SUM('СОШ 2А:End'!AY24)</f>
        <v>3</v>
      </c>
      <c r="AZ24" s="28">
        <f>SUM('СОШ 2А:End'!AZ24)</f>
        <v>3</v>
      </c>
      <c r="BA24" s="28">
        <f>SUM('СОШ 2А:End'!BA24)</f>
        <v>3</v>
      </c>
      <c r="BB24" s="28">
        <f>SUM('СОШ 2А:End'!BB24)</f>
        <v>5</v>
      </c>
      <c r="BC24" s="28">
        <f>SUM('СОШ 2А:End'!BC24)</f>
        <v>5</v>
      </c>
      <c r="BD24" s="28">
        <f>SUM('СОШ 2А:End'!BD24)</f>
        <v>0</v>
      </c>
      <c r="BE24" s="28">
        <f>SUM('СОШ 2А:End'!BE24)</f>
        <v>0</v>
      </c>
      <c r="BF24" s="28">
        <f>SUM('СОШ 2А:End'!BF24)</f>
        <v>1</v>
      </c>
      <c r="BG24" s="28">
        <f>SUM('СОШ 2А:End'!BG24)</f>
        <v>1</v>
      </c>
      <c r="BH24" s="28">
        <f>SUM('СОШ 2А:End'!BH24)</f>
        <v>0</v>
      </c>
      <c r="BI24" s="28">
        <f>SUM('СОШ 2А:End'!BI24)</f>
        <v>0</v>
      </c>
      <c r="BJ24" s="28">
        <f>SUM('СОШ 2А:End'!BJ24)</f>
        <v>1</v>
      </c>
      <c r="BK24" s="28">
        <f>SUM('СОШ 2А:End'!BK24)</f>
        <v>1</v>
      </c>
      <c r="BM24" s="18">
        <f t="shared" si="1"/>
        <v>0</v>
      </c>
      <c r="BN24" s="18">
        <f t="shared" si="5"/>
        <v>0</v>
      </c>
      <c r="BO24" s="18">
        <f t="shared" si="2"/>
        <v>0</v>
      </c>
      <c r="BP24" s="18">
        <f t="shared" si="6"/>
        <v>0</v>
      </c>
      <c r="BQ24" s="18">
        <f t="shared" si="3"/>
        <v>0</v>
      </c>
      <c r="BR24" s="18">
        <f t="shared" si="4"/>
        <v>0</v>
      </c>
    </row>
    <row r="25" spans="1:70">
      <c r="A25" s="8" t="s">
        <v>75</v>
      </c>
      <c r="B25" s="17">
        <v>18</v>
      </c>
      <c r="C25" s="28">
        <f>SUM('СОШ 2А:End'!C25)</f>
        <v>47</v>
      </c>
      <c r="D25" s="28">
        <f>SUM('СОШ 2А:End'!D25)</f>
        <v>45</v>
      </c>
      <c r="E25" s="28">
        <f>SUM('СОШ 2А:End'!E25)</f>
        <v>45</v>
      </c>
      <c r="F25" s="28">
        <f>SUM('СОШ 2А:End'!F25)</f>
        <v>0</v>
      </c>
      <c r="G25" s="28">
        <f>SUM('СОШ 2А:End'!G25)</f>
        <v>0</v>
      </c>
      <c r="H25" s="28">
        <f>SUM('СОШ 2А:End'!H25)</f>
        <v>0</v>
      </c>
      <c r="I25" s="28">
        <f>SUM('СОШ 2А:End'!I25)</f>
        <v>0</v>
      </c>
      <c r="J25" s="28">
        <f>SUM('СОШ 2А:End'!J25)</f>
        <v>2</v>
      </c>
      <c r="K25" s="28">
        <f>SUM('СОШ 2А:End'!K25)</f>
        <v>2</v>
      </c>
      <c r="L25" s="28">
        <f>SUM('СОШ 2А:End'!L25)</f>
        <v>0</v>
      </c>
      <c r="M25" s="28">
        <f>SUM('СОШ 2А:End'!M25)</f>
        <v>3</v>
      </c>
      <c r="N25" s="28">
        <f>SUM('СОШ 2А:End'!N25)</f>
        <v>13</v>
      </c>
      <c r="O25" s="28">
        <f>SUM('СОШ 2А:End'!O25)</f>
        <v>43</v>
      </c>
      <c r="P25" s="28">
        <f>SUM('СОШ 2А:End'!P25)</f>
        <v>0</v>
      </c>
      <c r="Q25" s="28">
        <f>SUM('СОШ 2А:End'!Q25)</f>
        <v>12</v>
      </c>
      <c r="R25" s="28">
        <f>SUM('СОШ 2А:End'!R25)</f>
        <v>2</v>
      </c>
      <c r="S25" s="28">
        <f>SUM('СОШ 2А:End'!S25)</f>
        <v>9</v>
      </c>
      <c r="T25" s="28">
        <f>SUM('СОШ 2А:End'!T25)</f>
        <v>10</v>
      </c>
      <c r="U25" s="28">
        <f>SUM('СОШ 2А:End'!U25)</f>
        <v>3</v>
      </c>
      <c r="V25" s="28">
        <f>SUM('СОШ 2А:End'!V25)</f>
        <v>11</v>
      </c>
      <c r="W25" s="28">
        <f>SUM('СОШ 2А:End'!W25)</f>
        <v>47</v>
      </c>
      <c r="X25" s="28">
        <f>SUM('СОШ 2А:End'!X25)</f>
        <v>12</v>
      </c>
      <c r="Y25" s="28">
        <f>SUM('СОШ 2А:End'!Y25)</f>
        <v>3</v>
      </c>
      <c r="Z25" s="28">
        <f>SUM('СОШ 2А:End'!Z25)</f>
        <v>10</v>
      </c>
      <c r="AA25" s="28">
        <f>SUM('СОШ 2А:End'!AA25)</f>
        <v>9</v>
      </c>
      <c r="AB25" s="28">
        <f>SUM('СОШ 2А:End'!AB25)</f>
        <v>4</v>
      </c>
      <c r="AC25" s="28">
        <f>SUM('СОШ 2А:End'!AC25)</f>
        <v>9</v>
      </c>
      <c r="AD25" s="28">
        <f>SUM('СОШ 2А:End'!AD25)</f>
        <v>0</v>
      </c>
      <c r="AE25" s="28">
        <f>SUM('СОШ 2А:End'!AE25)</f>
        <v>3</v>
      </c>
      <c r="AF25" s="28">
        <f>SUM('СОШ 2А:End'!AF25)</f>
        <v>3</v>
      </c>
      <c r="AG25" s="28">
        <f>SUM('СОШ 2А:End'!AG25)</f>
        <v>2.2000000000000002</v>
      </c>
      <c r="AH25" s="79">
        <f>SUM('СОШ 2А:End'!AH25)</f>
        <v>76.059999999999988</v>
      </c>
      <c r="AI25" s="79">
        <f>SUM('СОШ 2А:End'!AI25)</f>
        <v>76.059999999999988</v>
      </c>
      <c r="AJ25" s="79">
        <f>SUM('СОШ 2А:End'!AJ25)</f>
        <v>73.819999999999993</v>
      </c>
      <c r="AK25" s="28">
        <f>SUM('СОШ 2А:End'!AK25)</f>
        <v>46</v>
      </c>
      <c r="AL25" s="28">
        <f>SUM('СОШ 2А:End'!AL25)</f>
        <v>7</v>
      </c>
      <c r="AM25" s="28">
        <f>SUM('СОШ 2А:End'!AM25)</f>
        <v>0</v>
      </c>
      <c r="AN25" s="28">
        <f>SUM('СОШ 2А:End'!AN25)</f>
        <v>1</v>
      </c>
      <c r="AO25" s="28">
        <f>SUM('СОШ 2А:End'!AO25)</f>
        <v>6</v>
      </c>
      <c r="AP25" s="28">
        <f>SUM('СОШ 2А:End'!AP25)</f>
        <v>6</v>
      </c>
      <c r="AQ25" s="28">
        <f>SUM('СОШ 2А:End'!AQ25)</f>
        <v>47</v>
      </c>
      <c r="AR25" s="28">
        <f>SUM('СОШ 2А:End'!AR25)</f>
        <v>7</v>
      </c>
      <c r="AS25" s="28">
        <f>SUM('СОШ 2А:End'!AS25)</f>
        <v>5</v>
      </c>
      <c r="AT25" s="28">
        <f>SUM('СОШ 2А:End'!AT25)</f>
        <v>7</v>
      </c>
      <c r="AU25" s="28">
        <f>SUM('СОШ 2А:End'!AU25)</f>
        <v>7</v>
      </c>
      <c r="AV25" s="28">
        <f>SUM('СОШ 2А:End'!AV25)</f>
        <v>11</v>
      </c>
      <c r="AW25" s="28">
        <f>SUM('СОШ 2А:End'!AW25)</f>
        <v>10</v>
      </c>
      <c r="AX25" s="28">
        <f>SUM('СОШ 2А:End'!AX25)</f>
        <v>9</v>
      </c>
      <c r="AY25" s="28">
        <f>SUM('СОШ 2А:End'!AY25)</f>
        <v>8</v>
      </c>
      <c r="AZ25" s="28">
        <f>SUM('СОШ 2А:End'!AZ25)</f>
        <v>5</v>
      </c>
      <c r="BA25" s="28">
        <f>SUM('СОШ 2А:End'!BA25)</f>
        <v>5</v>
      </c>
      <c r="BB25" s="28">
        <f>SUM('СОШ 2А:End'!BB25)</f>
        <v>1</v>
      </c>
      <c r="BC25" s="28">
        <f>SUM('СОШ 2А:End'!BC25)</f>
        <v>1</v>
      </c>
      <c r="BD25" s="28">
        <f>SUM('СОШ 2А:End'!BD25)</f>
        <v>3</v>
      </c>
      <c r="BE25" s="28">
        <f>SUM('СОШ 2А:End'!BE25)</f>
        <v>3</v>
      </c>
      <c r="BF25" s="28">
        <f>SUM('СОШ 2А:End'!BF25)</f>
        <v>1</v>
      </c>
      <c r="BG25" s="28">
        <f>SUM('СОШ 2А:End'!BG25)</f>
        <v>1</v>
      </c>
      <c r="BH25" s="28">
        <f>SUM('СОШ 2А:End'!BH25)</f>
        <v>1</v>
      </c>
      <c r="BI25" s="28">
        <f>SUM('СОШ 2А:End'!BI25)</f>
        <v>1</v>
      </c>
      <c r="BJ25" s="28">
        <f>SUM('СОШ 2А:End'!BJ25)</f>
        <v>2</v>
      </c>
      <c r="BK25" s="28">
        <f>SUM('СОШ 2А:End'!BK25)</f>
        <v>2</v>
      </c>
      <c r="BM25" s="18">
        <f t="shared" si="1"/>
        <v>0</v>
      </c>
      <c r="BN25" s="18">
        <f t="shared" si="5"/>
        <v>0</v>
      </c>
      <c r="BO25" s="18">
        <f t="shared" si="2"/>
        <v>0</v>
      </c>
      <c r="BP25" s="18">
        <f t="shared" si="6"/>
        <v>0</v>
      </c>
      <c r="BQ25" s="18">
        <f t="shared" si="3"/>
        <v>0</v>
      </c>
      <c r="BR25" s="18">
        <f t="shared" si="4"/>
        <v>0</v>
      </c>
    </row>
    <row r="26" spans="1:70" ht="22.5">
      <c r="A26" s="22" t="s">
        <v>104</v>
      </c>
      <c r="B26" s="23">
        <v>19</v>
      </c>
      <c r="C26" s="28">
        <f>SUM('СОШ 2А:End'!C26)</f>
        <v>42</v>
      </c>
      <c r="D26" s="28">
        <f>SUM('СОШ 2А:End'!D26)</f>
        <v>40</v>
      </c>
      <c r="E26" s="28">
        <f>SUM('СОШ 2А:End'!E26)</f>
        <v>40</v>
      </c>
      <c r="F26" s="28">
        <f>SUM('СОШ 2А:End'!F26)</f>
        <v>0</v>
      </c>
      <c r="G26" s="28">
        <f>SUM('СОШ 2А:End'!G26)</f>
        <v>0</v>
      </c>
      <c r="H26" s="28">
        <f>SUM('СОШ 2А:End'!H26)</f>
        <v>0</v>
      </c>
      <c r="I26" s="28">
        <f>SUM('СОШ 2А:End'!I26)</f>
        <v>0</v>
      </c>
      <c r="J26" s="28">
        <f>SUM('СОШ 2А:End'!J26)</f>
        <v>2</v>
      </c>
      <c r="K26" s="28">
        <f>SUM('СОШ 2А:End'!K26)</f>
        <v>2</v>
      </c>
      <c r="L26" s="28">
        <f>SUM('СОШ 2А:End'!L26)</f>
        <v>0</v>
      </c>
      <c r="M26" s="28">
        <f>SUM('СОШ 2А:End'!M26)</f>
        <v>3</v>
      </c>
      <c r="N26" s="28">
        <f>SUM('СОШ 2А:End'!N26)</f>
        <v>12</v>
      </c>
      <c r="O26" s="28">
        <f>SUM('СОШ 2А:End'!O26)</f>
        <v>40</v>
      </c>
      <c r="P26" s="28">
        <f>SUM('СОШ 2А:End'!P26)</f>
        <v>0</v>
      </c>
      <c r="Q26" s="28">
        <f>SUM('СОШ 2А:End'!Q26)</f>
        <v>10</v>
      </c>
      <c r="R26" s="28">
        <f>SUM('СОШ 2А:End'!R26)</f>
        <v>2</v>
      </c>
      <c r="S26" s="28">
        <f>SUM('СОШ 2А:End'!S26)</f>
        <v>9</v>
      </c>
      <c r="T26" s="28">
        <f>SUM('СОШ 2А:End'!T26)</f>
        <v>9</v>
      </c>
      <c r="U26" s="28">
        <f>SUM('СОШ 2А:End'!U26)</f>
        <v>2</v>
      </c>
      <c r="V26" s="28">
        <f>SUM('СОШ 2А:End'!V26)</f>
        <v>10</v>
      </c>
      <c r="W26" s="28">
        <f>SUM('СОШ 2А:End'!W26)</f>
        <v>42</v>
      </c>
      <c r="X26" s="28">
        <f>SUM('СОШ 2А:End'!X26)</f>
        <v>10</v>
      </c>
      <c r="Y26" s="28">
        <f>SUM('СОШ 2А:End'!Y26)</f>
        <v>3</v>
      </c>
      <c r="Z26" s="28">
        <f>SUM('СОШ 2А:End'!Z26)</f>
        <v>10</v>
      </c>
      <c r="AA26" s="28">
        <f>SUM('СОШ 2А:End'!AA26)</f>
        <v>7</v>
      </c>
      <c r="AB26" s="28">
        <f>SUM('СОШ 2А:End'!AB26)</f>
        <v>4</v>
      </c>
      <c r="AC26" s="28">
        <f>SUM('СОШ 2А:End'!AC26)</f>
        <v>8</v>
      </c>
      <c r="AD26" s="28">
        <f>SUM('СОШ 2А:End'!AD26)</f>
        <v>0</v>
      </c>
      <c r="AE26" s="28">
        <f>SUM('СОШ 2А:End'!AE26)</f>
        <v>1</v>
      </c>
      <c r="AF26" s="28">
        <f>SUM('СОШ 2А:End'!AF26)</f>
        <v>1</v>
      </c>
      <c r="AG26" s="28">
        <f>SUM('СОШ 2А:End'!AG26)</f>
        <v>1</v>
      </c>
      <c r="AH26" s="79">
        <f>SUM('СОШ 2А:End'!AH26)</f>
        <v>65.169999999999987</v>
      </c>
      <c r="AI26" s="79">
        <f>SUM('СОШ 2А:End'!AI26)</f>
        <v>65.169999999999987</v>
      </c>
      <c r="AJ26" s="79">
        <f>SUM('СОШ 2А:End'!AJ26)</f>
        <v>64.17</v>
      </c>
      <c r="AK26" s="28">
        <f>SUM('СОШ 2А:End'!AK26)</f>
        <v>44</v>
      </c>
      <c r="AL26" s="28">
        <f>SUM('СОШ 2А:End'!AL26)</f>
        <v>4</v>
      </c>
      <c r="AM26" s="28">
        <f>SUM('СОШ 2А:End'!AM26)</f>
        <v>0</v>
      </c>
      <c r="AN26" s="28">
        <f>SUM('СОШ 2А:End'!AN26)</f>
        <v>1</v>
      </c>
      <c r="AO26" s="28">
        <f>SUM('СОШ 2А:End'!AO26)</f>
        <v>6</v>
      </c>
      <c r="AP26" s="28">
        <f>SUM('СОШ 2А:End'!AP26)</f>
        <v>6</v>
      </c>
      <c r="AQ26" s="28">
        <f>SUM('СОШ 2А:End'!AQ26)</f>
        <v>42</v>
      </c>
      <c r="AR26" s="28">
        <f>SUM('СОШ 2А:End'!AR26)</f>
        <v>5</v>
      </c>
      <c r="AS26" s="28">
        <f>SUM('СОШ 2А:End'!AS26)</f>
        <v>5</v>
      </c>
      <c r="AT26" s="28">
        <f>SUM('СОШ 2А:End'!AT26)</f>
        <v>7</v>
      </c>
      <c r="AU26" s="28">
        <f>SUM('СОШ 2А:End'!AU26)</f>
        <v>7</v>
      </c>
      <c r="AV26" s="28">
        <f>SUM('СОШ 2А:End'!AV26)</f>
        <v>10</v>
      </c>
      <c r="AW26" s="28">
        <f>SUM('СОШ 2А:End'!AW26)</f>
        <v>9</v>
      </c>
      <c r="AX26" s="28">
        <f>SUM('СОШ 2А:End'!AX26)</f>
        <v>9</v>
      </c>
      <c r="AY26" s="28">
        <f>SUM('СОШ 2А:End'!AY26)</f>
        <v>8</v>
      </c>
      <c r="AZ26" s="28">
        <f>SUM('СОШ 2А:End'!AZ26)</f>
        <v>4</v>
      </c>
      <c r="BA26" s="28">
        <f>SUM('СОШ 2А:End'!BA26)</f>
        <v>4</v>
      </c>
      <c r="BB26" s="28">
        <f>SUM('СОШ 2А:End'!BB26)</f>
        <v>1</v>
      </c>
      <c r="BC26" s="28">
        <f>SUM('СОШ 2А:End'!BC26)</f>
        <v>1</v>
      </c>
      <c r="BD26" s="28">
        <f>SUM('СОШ 2А:End'!BD26)</f>
        <v>3</v>
      </c>
      <c r="BE26" s="28">
        <f>SUM('СОШ 2А:End'!BE26)</f>
        <v>3</v>
      </c>
      <c r="BF26" s="28">
        <f>SUM('СОШ 2А:End'!BF26)</f>
        <v>1</v>
      </c>
      <c r="BG26" s="28">
        <f>SUM('СОШ 2А:End'!BG26)</f>
        <v>1</v>
      </c>
      <c r="BH26" s="28">
        <f>SUM('СОШ 2А:End'!BH26)</f>
        <v>1</v>
      </c>
      <c r="BI26" s="28">
        <f>SUM('СОШ 2А:End'!BI26)</f>
        <v>1</v>
      </c>
      <c r="BJ26" s="28">
        <f>SUM('СОШ 2А:End'!BJ26)</f>
        <v>1</v>
      </c>
      <c r="BK26" s="28">
        <f>SUM('СОШ 2А:End'!BK26)</f>
        <v>1</v>
      </c>
      <c r="BM26" s="18">
        <f t="shared" si="1"/>
        <v>0</v>
      </c>
      <c r="BN26" s="18">
        <f t="shared" si="5"/>
        <v>0</v>
      </c>
      <c r="BO26" s="18">
        <f t="shared" si="2"/>
        <v>0</v>
      </c>
      <c r="BP26" s="18">
        <f t="shared" si="6"/>
        <v>0</v>
      </c>
      <c r="BQ26" s="18">
        <f t="shared" si="3"/>
        <v>0</v>
      </c>
      <c r="BR26" s="18">
        <f t="shared" si="4"/>
        <v>0</v>
      </c>
    </row>
    <row r="27" spans="1:70">
      <c r="A27" s="10" t="s">
        <v>76</v>
      </c>
      <c r="B27" s="17">
        <v>20</v>
      </c>
      <c r="C27" s="28">
        <f>SUM('СОШ 2А:End'!C27)</f>
        <v>2</v>
      </c>
      <c r="D27" s="28">
        <f>SUM('СОШ 2А:End'!D27)</f>
        <v>2</v>
      </c>
      <c r="E27" s="28">
        <f>SUM('СОШ 2А:End'!E27)</f>
        <v>2</v>
      </c>
      <c r="F27" s="28">
        <f>SUM('СОШ 2А:End'!F27)</f>
        <v>0</v>
      </c>
      <c r="G27" s="28">
        <f>SUM('СОШ 2А:End'!G27)</f>
        <v>0</v>
      </c>
      <c r="H27" s="28">
        <f>SUM('СОШ 2А:End'!H27)</f>
        <v>0</v>
      </c>
      <c r="I27" s="28">
        <f>SUM('СОШ 2А:End'!I27)</f>
        <v>0</v>
      </c>
      <c r="J27" s="28">
        <f>SUM('СОШ 2А:End'!J27)</f>
        <v>0</v>
      </c>
      <c r="K27" s="28">
        <f>SUM('СОШ 2А:End'!K27)</f>
        <v>0</v>
      </c>
      <c r="L27" s="28">
        <f>SUM('СОШ 2А:End'!L27)</f>
        <v>0</v>
      </c>
      <c r="M27" s="28">
        <f>SUM('СОШ 2А:End'!M27)</f>
        <v>0</v>
      </c>
      <c r="N27" s="28">
        <f>SUM('СОШ 2А:End'!N27)</f>
        <v>1</v>
      </c>
      <c r="O27" s="28">
        <f>SUM('СОШ 2А:End'!O27)</f>
        <v>2</v>
      </c>
      <c r="P27" s="28">
        <f>SUM('СОШ 2А:End'!P27)</f>
        <v>0</v>
      </c>
      <c r="Q27" s="28">
        <f>SUM('СОШ 2А:End'!Q27)</f>
        <v>0</v>
      </c>
      <c r="R27" s="28">
        <f>SUM('СОШ 2А:End'!R27)</f>
        <v>0</v>
      </c>
      <c r="S27" s="28">
        <f>SUM('СОШ 2А:End'!S27)</f>
        <v>0</v>
      </c>
      <c r="T27" s="28">
        <f>SUM('СОШ 2А:End'!T27)</f>
        <v>1</v>
      </c>
      <c r="U27" s="28">
        <f>SUM('СОШ 2А:End'!U27)</f>
        <v>1</v>
      </c>
      <c r="V27" s="28">
        <f>SUM('СОШ 2А:End'!V27)</f>
        <v>0</v>
      </c>
      <c r="W27" s="28">
        <f>SUM('СОШ 2А:End'!W27)</f>
        <v>2</v>
      </c>
      <c r="X27" s="28">
        <f>SUM('СОШ 2А:End'!X27)</f>
        <v>0</v>
      </c>
      <c r="Y27" s="28">
        <f>SUM('СОШ 2А:End'!Y27)</f>
        <v>0</v>
      </c>
      <c r="Z27" s="28">
        <f>SUM('СОШ 2А:End'!Z27)</f>
        <v>0</v>
      </c>
      <c r="AA27" s="28">
        <f>SUM('СОШ 2А:End'!AA27)</f>
        <v>2</v>
      </c>
      <c r="AB27" s="28">
        <f>SUM('СОШ 2А:End'!AB27)</f>
        <v>0</v>
      </c>
      <c r="AC27" s="28">
        <f>SUM('СОШ 2А:End'!AC27)</f>
        <v>0</v>
      </c>
      <c r="AD27" s="28">
        <f>SUM('СОШ 2А:End'!AD27)</f>
        <v>0</v>
      </c>
      <c r="AE27" s="28">
        <f>SUM('СОШ 2А:End'!AE27)</f>
        <v>2</v>
      </c>
      <c r="AF27" s="28">
        <f>SUM('СОШ 2А:End'!AF27)</f>
        <v>2</v>
      </c>
      <c r="AG27" s="28">
        <f>SUM('СОШ 2А:End'!AG27)</f>
        <v>1.2000000000000002</v>
      </c>
      <c r="AH27" s="79">
        <f>SUM('СОШ 2А:End'!AH27)</f>
        <v>6.16</v>
      </c>
      <c r="AI27" s="79">
        <f>SUM('СОШ 2А:End'!AI27)</f>
        <v>6.16</v>
      </c>
      <c r="AJ27" s="79">
        <f>SUM('СОШ 2А:End'!AJ27)</f>
        <v>4.9200000000000008</v>
      </c>
      <c r="AK27" s="28">
        <f>SUM('СОШ 2А:End'!AK27)</f>
        <v>2</v>
      </c>
      <c r="AL27" s="28">
        <f>SUM('СОШ 2А:End'!AL27)</f>
        <v>1</v>
      </c>
      <c r="AM27" s="28">
        <f>SUM('СОШ 2А:End'!AM27)</f>
        <v>0</v>
      </c>
      <c r="AN27" s="28">
        <f>SUM('СОШ 2А:End'!AN27)</f>
        <v>0</v>
      </c>
      <c r="AO27" s="28">
        <f>SUM('СОШ 2А:End'!AO27)</f>
        <v>0</v>
      </c>
      <c r="AP27" s="28">
        <f>SUM('СОШ 2А:End'!AP27)</f>
        <v>0</v>
      </c>
      <c r="AQ27" s="28">
        <f>SUM('СОШ 2А:End'!AQ27)</f>
        <v>3</v>
      </c>
      <c r="AR27" s="28">
        <f>SUM('СОШ 2А:End'!AR27)</f>
        <v>0</v>
      </c>
      <c r="AS27" s="28">
        <f>SUM('СОШ 2А:End'!AS27)</f>
        <v>0</v>
      </c>
      <c r="AT27" s="28">
        <f>SUM('СОШ 2А:End'!AT27)</f>
        <v>0</v>
      </c>
      <c r="AU27" s="28">
        <f>SUM('СОШ 2А:End'!AU27)</f>
        <v>0</v>
      </c>
      <c r="AV27" s="28">
        <f>SUM('СОШ 2А:End'!AV27)</f>
        <v>1</v>
      </c>
      <c r="AW27" s="28">
        <f>SUM('СОШ 2А:End'!AW27)</f>
        <v>1</v>
      </c>
      <c r="AX27" s="28">
        <f>SUM('СОШ 2А:End'!AX27)</f>
        <v>0</v>
      </c>
      <c r="AY27" s="28">
        <f>SUM('СОШ 2А:End'!AY27)</f>
        <v>0</v>
      </c>
      <c r="AZ27" s="28">
        <f>SUM('СОШ 2А:End'!AZ27)</f>
        <v>1</v>
      </c>
      <c r="BA27" s="28">
        <f>SUM('СОШ 2А:End'!BA27)</f>
        <v>1</v>
      </c>
      <c r="BB27" s="28">
        <f>SUM('СОШ 2А:End'!BB27)</f>
        <v>0</v>
      </c>
      <c r="BC27" s="28">
        <f>SUM('СОШ 2А:End'!BC27)</f>
        <v>0</v>
      </c>
      <c r="BD27" s="28">
        <f>SUM('СОШ 2А:End'!BD27)</f>
        <v>0</v>
      </c>
      <c r="BE27" s="28">
        <f>SUM('СОШ 2А:End'!BE27)</f>
        <v>0</v>
      </c>
      <c r="BF27" s="28">
        <f>SUM('СОШ 2А:End'!BF27)</f>
        <v>0</v>
      </c>
      <c r="BG27" s="28">
        <f>SUM('СОШ 2А:End'!BG27)</f>
        <v>0</v>
      </c>
      <c r="BH27" s="28">
        <f>SUM('СОШ 2А:End'!BH27)</f>
        <v>0</v>
      </c>
      <c r="BI27" s="28">
        <f>SUM('СОШ 2А:End'!BI27)</f>
        <v>0</v>
      </c>
      <c r="BJ27" s="28">
        <f>SUM('СОШ 2А:End'!BJ27)</f>
        <v>0</v>
      </c>
      <c r="BK27" s="28">
        <f>SUM('СОШ 2А:End'!BK27)</f>
        <v>0</v>
      </c>
      <c r="BM27" s="18">
        <f t="shared" si="1"/>
        <v>0</v>
      </c>
      <c r="BN27" s="18">
        <f t="shared" si="5"/>
        <v>0</v>
      </c>
      <c r="BO27" s="18">
        <f t="shared" si="2"/>
        <v>0</v>
      </c>
      <c r="BP27" s="18">
        <f t="shared" si="6"/>
        <v>0</v>
      </c>
      <c r="BQ27" s="18">
        <f t="shared" si="3"/>
        <v>0</v>
      </c>
      <c r="BR27" s="18">
        <f t="shared" si="4"/>
        <v>0</v>
      </c>
    </row>
    <row r="28" spans="1:70">
      <c r="A28" s="10" t="s">
        <v>77</v>
      </c>
      <c r="B28" s="17">
        <v>21</v>
      </c>
      <c r="C28" s="28">
        <f>SUM('СОШ 2А:End'!C28)</f>
        <v>2</v>
      </c>
      <c r="D28" s="28">
        <f>SUM('СОШ 2А:End'!D28)</f>
        <v>2</v>
      </c>
      <c r="E28" s="28">
        <f>SUM('СОШ 2А:End'!E28)</f>
        <v>2</v>
      </c>
      <c r="F28" s="28">
        <f>SUM('СОШ 2А:End'!F28)</f>
        <v>0</v>
      </c>
      <c r="G28" s="28">
        <f>SUM('СОШ 2А:End'!G28)</f>
        <v>0</v>
      </c>
      <c r="H28" s="28">
        <f>SUM('СОШ 2А:End'!H28)</f>
        <v>0</v>
      </c>
      <c r="I28" s="28">
        <f>SUM('СОШ 2А:End'!I28)</f>
        <v>0</v>
      </c>
      <c r="J28" s="28">
        <f>SUM('СОШ 2А:End'!J28)</f>
        <v>0</v>
      </c>
      <c r="K28" s="28">
        <f>SUM('СОШ 2А:End'!K28)</f>
        <v>0</v>
      </c>
      <c r="L28" s="28">
        <f>SUM('СОШ 2А:End'!L28)</f>
        <v>0</v>
      </c>
      <c r="M28" s="28">
        <f>SUM('СОШ 2А:End'!M28)</f>
        <v>0</v>
      </c>
      <c r="N28" s="28">
        <f>SUM('СОШ 2А:End'!N28)</f>
        <v>0</v>
      </c>
      <c r="O28" s="28">
        <f>SUM('СОШ 2А:End'!O28)</f>
        <v>1</v>
      </c>
      <c r="P28" s="28">
        <f>SUM('СОШ 2А:End'!P28)</f>
        <v>0</v>
      </c>
      <c r="Q28" s="28">
        <f>SUM('СОШ 2А:End'!Q28)</f>
        <v>1</v>
      </c>
      <c r="R28" s="28">
        <f>SUM('СОШ 2А:End'!R28)</f>
        <v>0</v>
      </c>
      <c r="S28" s="28">
        <f>SUM('СОШ 2А:End'!S28)</f>
        <v>0</v>
      </c>
      <c r="T28" s="28">
        <f>SUM('СОШ 2А:End'!T28)</f>
        <v>0</v>
      </c>
      <c r="U28" s="28">
        <f>SUM('СОШ 2А:End'!U28)</f>
        <v>0</v>
      </c>
      <c r="V28" s="28">
        <f>SUM('СОШ 2А:End'!V28)</f>
        <v>1</v>
      </c>
      <c r="W28" s="28">
        <f>SUM('СОШ 2А:End'!W28)</f>
        <v>2</v>
      </c>
      <c r="X28" s="28">
        <f>SUM('СОШ 2А:End'!X28)</f>
        <v>1</v>
      </c>
      <c r="Y28" s="28">
        <f>SUM('СОШ 2А:End'!Y28)</f>
        <v>0</v>
      </c>
      <c r="Z28" s="28">
        <f>SUM('СОШ 2А:End'!Z28)</f>
        <v>0</v>
      </c>
      <c r="AA28" s="28">
        <f>SUM('СОШ 2А:End'!AA28)</f>
        <v>0</v>
      </c>
      <c r="AB28" s="28">
        <f>SUM('СОШ 2А:End'!AB28)</f>
        <v>0</v>
      </c>
      <c r="AC28" s="28">
        <f>SUM('СОШ 2А:End'!AC28)</f>
        <v>1</v>
      </c>
      <c r="AD28" s="28">
        <f>SUM('СОШ 2А:End'!AD28)</f>
        <v>0</v>
      </c>
      <c r="AE28" s="28">
        <f>SUM('СОШ 2А:End'!AE28)</f>
        <v>0</v>
      </c>
      <c r="AF28" s="28">
        <f>SUM('СОШ 2А:End'!AF28)</f>
        <v>0</v>
      </c>
      <c r="AG28" s="28">
        <f>SUM('СОШ 2А:End'!AG28)</f>
        <v>0</v>
      </c>
      <c r="AH28" s="79">
        <f>SUM('СОШ 2А:End'!AH28)</f>
        <v>1.67</v>
      </c>
      <c r="AI28" s="79">
        <f>SUM('СОШ 2А:End'!AI28)</f>
        <v>1.67</v>
      </c>
      <c r="AJ28" s="79">
        <f>SUM('СОШ 2А:End'!AJ28)</f>
        <v>1.67</v>
      </c>
      <c r="AK28" s="28">
        <f>SUM('СОШ 2А:End'!AK28)</f>
        <v>1</v>
      </c>
      <c r="AL28" s="28">
        <f>SUM('СОШ 2А:End'!AL28)</f>
        <v>1</v>
      </c>
      <c r="AM28" s="28">
        <f>SUM('СОШ 2А:End'!AM28)</f>
        <v>0</v>
      </c>
      <c r="AN28" s="28">
        <f>SUM('СОШ 2А:End'!AN28)</f>
        <v>0</v>
      </c>
      <c r="AO28" s="28">
        <f>SUM('СОШ 2А:End'!AO28)</f>
        <v>0</v>
      </c>
      <c r="AP28" s="28">
        <f>SUM('СОШ 2А:End'!AP28)</f>
        <v>0</v>
      </c>
      <c r="AQ28" s="28">
        <f>SUM('СОШ 2А:End'!AQ28)</f>
        <v>2</v>
      </c>
      <c r="AR28" s="28">
        <f>SUM('СОШ 2А:End'!AR28)</f>
        <v>1</v>
      </c>
      <c r="AS28" s="28">
        <f>SUM('СОШ 2А:End'!AS28)</f>
        <v>0</v>
      </c>
      <c r="AT28" s="28">
        <f>SUM('СОШ 2А:End'!AT28)</f>
        <v>0</v>
      </c>
      <c r="AU28" s="28">
        <f>SUM('СОШ 2А:End'!AU28)</f>
        <v>0</v>
      </c>
      <c r="AV28" s="28">
        <f>SUM('СОШ 2А:End'!AV28)</f>
        <v>0</v>
      </c>
      <c r="AW28" s="28">
        <f>SUM('СОШ 2А:End'!AW28)</f>
        <v>0</v>
      </c>
      <c r="AX28" s="28">
        <f>SUM('СОШ 2А:End'!AX28)</f>
        <v>0</v>
      </c>
      <c r="AY28" s="28">
        <f>SUM('СОШ 2А:End'!AY28)</f>
        <v>0</v>
      </c>
      <c r="AZ28" s="28">
        <f>SUM('СОШ 2А:End'!AZ28)</f>
        <v>0</v>
      </c>
      <c r="BA28" s="28">
        <f>SUM('СОШ 2А:End'!BA28)</f>
        <v>0</v>
      </c>
      <c r="BB28" s="28">
        <f>SUM('СОШ 2А:End'!BB28)</f>
        <v>0</v>
      </c>
      <c r="BC28" s="28">
        <f>SUM('СОШ 2А:End'!BC28)</f>
        <v>0</v>
      </c>
      <c r="BD28" s="28">
        <f>SUM('СОШ 2А:End'!BD28)</f>
        <v>0</v>
      </c>
      <c r="BE28" s="28">
        <f>SUM('СОШ 2А:End'!BE28)</f>
        <v>0</v>
      </c>
      <c r="BF28" s="28">
        <f>SUM('СОШ 2А:End'!BF28)</f>
        <v>0</v>
      </c>
      <c r="BG28" s="28">
        <f>SUM('СОШ 2А:End'!BG28)</f>
        <v>0</v>
      </c>
      <c r="BH28" s="28">
        <f>SUM('СОШ 2А:End'!BH28)</f>
        <v>0</v>
      </c>
      <c r="BI28" s="28">
        <f>SUM('СОШ 2А:End'!BI28)</f>
        <v>0</v>
      </c>
      <c r="BJ28" s="28">
        <f>SUM('СОШ 2А:End'!BJ28)</f>
        <v>1</v>
      </c>
      <c r="BK28" s="28">
        <f>SUM('СОШ 2А:End'!BK28)</f>
        <v>1</v>
      </c>
      <c r="BM28" s="18">
        <f t="shared" si="1"/>
        <v>0</v>
      </c>
      <c r="BN28" s="18">
        <f t="shared" si="5"/>
        <v>0</v>
      </c>
      <c r="BO28" s="18">
        <f t="shared" si="2"/>
        <v>0</v>
      </c>
      <c r="BP28" s="18">
        <f t="shared" si="6"/>
        <v>0</v>
      </c>
      <c r="BQ28" s="18">
        <f t="shared" si="3"/>
        <v>0</v>
      </c>
      <c r="BR28" s="18">
        <f t="shared" si="4"/>
        <v>0</v>
      </c>
    </row>
    <row r="29" spans="1:70">
      <c r="A29" s="8" t="s">
        <v>78</v>
      </c>
      <c r="B29" s="17">
        <v>22</v>
      </c>
      <c r="C29" s="28">
        <f>SUM('СОШ 2А:End'!C29)</f>
        <v>38</v>
      </c>
      <c r="D29" s="28">
        <f>SUM('СОШ 2А:End'!D29)</f>
        <v>33</v>
      </c>
      <c r="E29" s="28">
        <f>SUM('СОШ 2А:End'!E29)</f>
        <v>33</v>
      </c>
      <c r="F29" s="28">
        <f>SUM('СОШ 2А:End'!F29)</f>
        <v>0</v>
      </c>
      <c r="G29" s="28">
        <f>SUM('СОШ 2А:End'!G29)</f>
        <v>0</v>
      </c>
      <c r="H29" s="28">
        <f>SUM('СОШ 2А:End'!H29)</f>
        <v>0</v>
      </c>
      <c r="I29" s="28">
        <f>SUM('СОШ 2А:End'!I29)</f>
        <v>0</v>
      </c>
      <c r="J29" s="28">
        <f>SUM('СОШ 2А:End'!J29)</f>
        <v>5</v>
      </c>
      <c r="K29" s="28">
        <f>SUM('СОШ 2А:End'!K29)</f>
        <v>5</v>
      </c>
      <c r="L29" s="28">
        <f>SUM('СОШ 2А:End'!L29)</f>
        <v>0</v>
      </c>
      <c r="M29" s="28">
        <f>SUM('СОШ 2А:End'!M29)</f>
        <v>8</v>
      </c>
      <c r="N29" s="28">
        <f>SUM('СОШ 2А:End'!N29)</f>
        <v>8</v>
      </c>
      <c r="O29" s="28">
        <f>SUM('СОШ 2А:End'!O29)</f>
        <v>26</v>
      </c>
      <c r="P29" s="28">
        <f>SUM('СОШ 2А:End'!P29)</f>
        <v>0</v>
      </c>
      <c r="Q29" s="28">
        <f>SUM('СОШ 2А:End'!Q29)</f>
        <v>2</v>
      </c>
      <c r="R29" s="28">
        <f>SUM('СОШ 2А:End'!R29)</f>
        <v>3</v>
      </c>
      <c r="S29" s="28">
        <f>SUM('СОШ 2А:End'!S29)</f>
        <v>3</v>
      </c>
      <c r="T29" s="28">
        <f>SUM('СОШ 2А:End'!T29)</f>
        <v>4</v>
      </c>
      <c r="U29" s="28">
        <f>SUM('СОШ 2А:End'!U29)</f>
        <v>7</v>
      </c>
      <c r="V29" s="28">
        <f>SUM('СОШ 2А:End'!V29)</f>
        <v>19</v>
      </c>
      <c r="W29" s="28">
        <f>SUM('СОШ 2А:End'!W29)</f>
        <v>38</v>
      </c>
      <c r="X29" s="28">
        <f>SUM('СОШ 2А:End'!X29)</f>
        <v>5</v>
      </c>
      <c r="Y29" s="28">
        <f>SUM('СОШ 2А:End'!Y29)</f>
        <v>2</v>
      </c>
      <c r="Z29" s="28">
        <f>SUM('СОШ 2А:End'!Z29)</f>
        <v>6</v>
      </c>
      <c r="AA29" s="28">
        <f>SUM('СОШ 2А:End'!AA29)</f>
        <v>5</v>
      </c>
      <c r="AB29" s="28">
        <f>SUM('СОШ 2А:End'!AB29)</f>
        <v>8</v>
      </c>
      <c r="AC29" s="28">
        <f>SUM('СОШ 2А:End'!AC29)</f>
        <v>12</v>
      </c>
      <c r="AD29" s="28">
        <f>SUM('СОШ 2А:End'!AD29)</f>
        <v>0</v>
      </c>
      <c r="AE29" s="28">
        <f>SUM('СОШ 2А:End'!AE29)</f>
        <v>2</v>
      </c>
      <c r="AF29" s="28">
        <f>SUM('СОШ 2А:End'!AF29)</f>
        <v>0</v>
      </c>
      <c r="AG29" s="28">
        <f>SUM('СОШ 2А:End'!AG29)</f>
        <v>2.2999999999999998</v>
      </c>
      <c r="AH29" s="79">
        <f>SUM('СОШ 2А:End'!AH29)</f>
        <v>51.17</v>
      </c>
      <c r="AI29" s="79">
        <f>SUM('СОШ 2А:End'!AI29)</f>
        <v>51.17</v>
      </c>
      <c r="AJ29" s="79">
        <f>SUM('СОШ 2А:End'!AJ29)</f>
        <v>48.87</v>
      </c>
      <c r="AK29" s="28">
        <f>SUM('СОШ 2А:End'!AK29)</f>
        <v>38</v>
      </c>
      <c r="AL29" s="28">
        <f>SUM('СОШ 2А:End'!AL29)</f>
        <v>6</v>
      </c>
      <c r="AM29" s="28">
        <f>SUM('СОШ 2А:End'!AM29)</f>
        <v>0</v>
      </c>
      <c r="AN29" s="28">
        <f>SUM('СОШ 2А:End'!AN29)</f>
        <v>2</v>
      </c>
      <c r="AO29" s="28">
        <f>SUM('СОШ 2А:End'!AO29)</f>
        <v>6</v>
      </c>
      <c r="AP29" s="28">
        <f>SUM('СОШ 2А:End'!AP29)</f>
        <v>6</v>
      </c>
      <c r="AQ29" s="28">
        <f>SUM('СОШ 2А:End'!AQ29)</f>
        <v>38</v>
      </c>
      <c r="AR29" s="28">
        <f>SUM('СОШ 2А:End'!AR29)</f>
        <v>3</v>
      </c>
      <c r="AS29" s="28">
        <f>SUM('СОШ 2А:End'!AS29)</f>
        <v>2</v>
      </c>
      <c r="AT29" s="28">
        <f>SUM('СОШ 2А:End'!AT29)</f>
        <v>4</v>
      </c>
      <c r="AU29" s="28">
        <f>SUM('СОШ 2А:End'!AU29)</f>
        <v>2</v>
      </c>
      <c r="AV29" s="28">
        <f>SUM('СОШ 2А:End'!AV29)</f>
        <v>3</v>
      </c>
      <c r="AW29" s="28">
        <f>SUM('СОШ 2А:End'!AW29)</f>
        <v>1</v>
      </c>
      <c r="AX29" s="28">
        <f>SUM('СОШ 2А:End'!AX29)</f>
        <v>8</v>
      </c>
      <c r="AY29" s="28">
        <f>SUM('СОШ 2А:End'!AY29)</f>
        <v>7</v>
      </c>
      <c r="AZ29" s="28">
        <f>SUM('СОШ 2А:End'!AZ29)</f>
        <v>5</v>
      </c>
      <c r="BA29" s="28">
        <f>SUM('СОШ 2А:End'!BA29)</f>
        <v>3</v>
      </c>
      <c r="BB29" s="28">
        <f>SUM('СОШ 2А:End'!BB29)</f>
        <v>5</v>
      </c>
      <c r="BC29" s="28">
        <f>SUM('СОШ 2А:End'!BC29)</f>
        <v>4</v>
      </c>
      <c r="BD29" s="28">
        <f>SUM('СОШ 2А:End'!BD29)</f>
        <v>3</v>
      </c>
      <c r="BE29" s="28">
        <f>SUM('СОШ 2А:End'!BE29)</f>
        <v>1</v>
      </c>
      <c r="BF29" s="28">
        <f>SUM('СОШ 2А:End'!BF29)</f>
        <v>4</v>
      </c>
      <c r="BG29" s="28">
        <f>SUM('СОШ 2А:End'!BG29)</f>
        <v>3</v>
      </c>
      <c r="BH29" s="28">
        <f>SUM('СОШ 2А:End'!BH29)</f>
        <v>2</v>
      </c>
      <c r="BI29" s="28">
        <f>SUM('СОШ 2А:End'!BI29)</f>
        <v>2</v>
      </c>
      <c r="BJ29" s="28">
        <f>SUM('СОШ 2А:End'!BJ29)</f>
        <v>1</v>
      </c>
      <c r="BK29" s="28">
        <f>SUM('СОШ 2А:End'!BK29)</f>
        <v>1</v>
      </c>
      <c r="BM29" s="18">
        <f t="shared" si="1"/>
        <v>0</v>
      </c>
      <c r="BN29" s="18">
        <f t="shared" si="5"/>
        <v>0</v>
      </c>
      <c r="BO29" s="18">
        <f t="shared" si="2"/>
        <v>0</v>
      </c>
      <c r="BP29" s="18">
        <f t="shared" si="6"/>
        <v>0</v>
      </c>
      <c r="BQ29" s="18">
        <f t="shared" si="3"/>
        <v>0</v>
      </c>
      <c r="BR29" s="18">
        <f t="shared" si="4"/>
        <v>0</v>
      </c>
    </row>
    <row r="30" spans="1:70">
      <c r="A30" s="8" t="s">
        <v>79</v>
      </c>
      <c r="B30" s="17">
        <v>23</v>
      </c>
      <c r="C30" s="28">
        <f>SUM('СОШ 2А:End'!C30)</f>
        <v>22</v>
      </c>
      <c r="D30" s="28">
        <f>SUM('СОШ 2А:End'!D30)</f>
        <v>20</v>
      </c>
      <c r="E30" s="28">
        <f>SUM('СОШ 2А:End'!E30)</f>
        <v>20</v>
      </c>
      <c r="F30" s="28">
        <f>SUM('СОШ 2А:End'!F30)</f>
        <v>0</v>
      </c>
      <c r="G30" s="28">
        <f>SUM('СОШ 2А:End'!G30)</f>
        <v>0</v>
      </c>
      <c r="H30" s="28">
        <f>SUM('СОШ 2А:End'!H30)</f>
        <v>0</v>
      </c>
      <c r="I30" s="28">
        <f>SUM('СОШ 2А:End'!I30)</f>
        <v>0</v>
      </c>
      <c r="J30" s="28">
        <f>SUM('СОШ 2А:End'!J30)</f>
        <v>2</v>
      </c>
      <c r="K30" s="28">
        <f>SUM('СОШ 2А:End'!K30)</f>
        <v>2</v>
      </c>
      <c r="L30" s="28">
        <f>SUM('СОШ 2А:End'!L30)</f>
        <v>0</v>
      </c>
      <c r="M30" s="28">
        <f>SUM('СОШ 2А:End'!M30)</f>
        <v>2</v>
      </c>
      <c r="N30" s="28">
        <f>SUM('СОШ 2А:End'!N30)</f>
        <v>3</v>
      </c>
      <c r="O30" s="28">
        <f>SUM('СОШ 2А:End'!O30)</f>
        <v>19</v>
      </c>
      <c r="P30" s="28">
        <f>SUM('СОШ 2А:End'!P30)</f>
        <v>0</v>
      </c>
      <c r="Q30" s="28">
        <f>SUM('СОШ 2А:End'!Q30)</f>
        <v>6</v>
      </c>
      <c r="R30" s="28">
        <f>SUM('СОШ 2А:End'!R30)</f>
        <v>0</v>
      </c>
      <c r="S30" s="28">
        <f>SUM('СОШ 2А:End'!S30)</f>
        <v>4</v>
      </c>
      <c r="T30" s="28">
        <f>SUM('СОШ 2А:End'!T30)</f>
        <v>0</v>
      </c>
      <c r="U30" s="28">
        <f>SUM('СОШ 2А:End'!U30)</f>
        <v>1</v>
      </c>
      <c r="V30" s="28">
        <f>SUM('СОШ 2А:End'!V30)</f>
        <v>11</v>
      </c>
      <c r="W30" s="28">
        <f>SUM('СОШ 2А:End'!W30)</f>
        <v>22</v>
      </c>
      <c r="X30" s="28">
        <f>SUM('СОШ 2А:End'!X30)</f>
        <v>7</v>
      </c>
      <c r="Y30" s="28">
        <f>SUM('СОШ 2А:End'!Y30)</f>
        <v>1</v>
      </c>
      <c r="Z30" s="28">
        <f>SUM('СОШ 2А:End'!Z30)</f>
        <v>6</v>
      </c>
      <c r="AA30" s="28">
        <f>SUM('СОШ 2А:End'!AA30)</f>
        <v>1</v>
      </c>
      <c r="AB30" s="28">
        <f>SUM('СОШ 2А:End'!AB30)</f>
        <v>0</v>
      </c>
      <c r="AC30" s="28">
        <f>SUM('СОШ 2А:End'!AC30)</f>
        <v>7</v>
      </c>
      <c r="AD30" s="28">
        <f>SUM('СОШ 2А:End'!AD30)</f>
        <v>0</v>
      </c>
      <c r="AE30" s="28">
        <f>SUM('СОШ 2А:End'!AE30)</f>
        <v>0</v>
      </c>
      <c r="AF30" s="28">
        <f>SUM('СОШ 2А:End'!AF30)</f>
        <v>0</v>
      </c>
      <c r="AG30" s="28">
        <f>SUM('СОШ 2А:End'!AG30)</f>
        <v>0</v>
      </c>
      <c r="AH30" s="79">
        <f>SUM('СОШ 2А:End'!AH30)</f>
        <v>26.86</v>
      </c>
      <c r="AI30" s="79">
        <f>SUM('СОШ 2А:End'!AI30)</f>
        <v>26.86</v>
      </c>
      <c r="AJ30" s="79">
        <f>SUM('СОШ 2А:End'!AJ30)</f>
        <v>26.86</v>
      </c>
      <c r="AK30" s="28">
        <f>SUM('СОШ 2А:End'!AK30)</f>
        <v>20</v>
      </c>
      <c r="AL30" s="28">
        <f>SUM('СОШ 2А:End'!AL30)</f>
        <v>6</v>
      </c>
      <c r="AM30" s="28">
        <f>SUM('СОШ 2А:End'!AM30)</f>
        <v>0</v>
      </c>
      <c r="AN30" s="28">
        <f>SUM('СОШ 2А:End'!AN30)</f>
        <v>3</v>
      </c>
      <c r="AO30" s="28">
        <f>SUM('СОШ 2А:End'!AO30)</f>
        <v>4</v>
      </c>
      <c r="AP30" s="28">
        <f>SUM('СОШ 2А:End'!AP30)</f>
        <v>4</v>
      </c>
      <c r="AQ30" s="28">
        <f>SUM('СОШ 2А:End'!AQ30)</f>
        <v>22</v>
      </c>
      <c r="AR30" s="28">
        <f>SUM('СОШ 2А:End'!AR30)</f>
        <v>5</v>
      </c>
      <c r="AS30" s="28">
        <f>SUM('СОШ 2А:End'!AS30)</f>
        <v>5</v>
      </c>
      <c r="AT30" s="28">
        <f>SUM('СОШ 2А:End'!AT30)</f>
        <v>3</v>
      </c>
      <c r="AU30" s="28">
        <f>SUM('СОШ 2А:End'!AU30)</f>
        <v>3</v>
      </c>
      <c r="AV30" s="28">
        <f>SUM('СОШ 2А:End'!AV30)</f>
        <v>1</v>
      </c>
      <c r="AW30" s="28">
        <f>SUM('СОШ 2А:End'!AW30)</f>
        <v>1</v>
      </c>
      <c r="AX30" s="28">
        <f>SUM('СОШ 2А:End'!AX30)</f>
        <v>0</v>
      </c>
      <c r="AY30" s="28">
        <f>SUM('СОШ 2А:End'!AY30)</f>
        <v>0</v>
      </c>
      <c r="AZ30" s="28">
        <f>SUM('СОШ 2А:End'!AZ30)</f>
        <v>3</v>
      </c>
      <c r="BA30" s="28">
        <f>SUM('СОШ 2А:End'!BA30)</f>
        <v>1</v>
      </c>
      <c r="BB30" s="28">
        <f>SUM('СОШ 2А:End'!BB30)</f>
        <v>5</v>
      </c>
      <c r="BC30" s="28">
        <f>SUM('СОШ 2А:End'!BC30)</f>
        <v>4</v>
      </c>
      <c r="BD30" s="28">
        <f>SUM('СОШ 2А:End'!BD30)</f>
        <v>3</v>
      </c>
      <c r="BE30" s="28">
        <f>SUM('СОШ 2А:End'!BE30)</f>
        <v>3</v>
      </c>
      <c r="BF30" s="28">
        <f>SUM('СОШ 2А:End'!BF30)</f>
        <v>2</v>
      </c>
      <c r="BG30" s="28">
        <f>SUM('СОШ 2А:End'!BG30)</f>
        <v>2</v>
      </c>
      <c r="BH30" s="28">
        <f>SUM('СОШ 2А:End'!BH30)</f>
        <v>0</v>
      </c>
      <c r="BI30" s="28">
        <f>SUM('СОШ 2А:End'!BI30)</f>
        <v>0</v>
      </c>
      <c r="BJ30" s="28">
        <f>SUM('СОШ 2А:End'!BJ30)</f>
        <v>0</v>
      </c>
      <c r="BK30" s="28">
        <f>SUM('СОШ 2А:End'!BK30)</f>
        <v>0</v>
      </c>
      <c r="BM30" s="18">
        <f t="shared" si="1"/>
        <v>0</v>
      </c>
      <c r="BN30" s="18">
        <f t="shared" si="5"/>
        <v>0</v>
      </c>
      <c r="BO30" s="18">
        <f t="shared" si="2"/>
        <v>0</v>
      </c>
      <c r="BP30" s="18">
        <f t="shared" si="6"/>
        <v>0</v>
      </c>
      <c r="BQ30" s="18">
        <f t="shared" si="3"/>
        <v>0</v>
      </c>
      <c r="BR30" s="18">
        <f t="shared" si="4"/>
        <v>0</v>
      </c>
    </row>
    <row r="31" spans="1:70">
      <c r="A31" s="8" t="s">
        <v>80</v>
      </c>
      <c r="B31" s="17">
        <v>24</v>
      </c>
      <c r="C31" s="28">
        <f>SUM('СОШ 2А:End'!C31)</f>
        <v>5</v>
      </c>
      <c r="D31" s="28">
        <f>SUM('СОШ 2А:End'!D31)</f>
        <v>3</v>
      </c>
      <c r="E31" s="28">
        <f>SUM('СОШ 2А:End'!E31)</f>
        <v>3</v>
      </c>
      <c r="F31" s="28">
        <f>SUM('СОШ 2А:End'!F31)</f>
        <v>0</v>
      </c>
      <c r="G31" s="28">
        <f>SUM('СОШ 2А:End'!G31)</f>
        <v>0</v>
      </c>
      <c r="H31" s="28">
        <f>SUM('СОШ 2А:End'!H31)</f>
        <v>0</v>
      </c>
      <c r="I31" s="28">
        <f>SUM('СОШ 2А:End'!I31)</f>
        <v>0</v>
      </c>
      <c r="J31" s="28">
        <f>SUM('СОШ 2А:End'!J31)</f>
        <v>2</v>
      </c>
      <c r="K31" s="28">
        <f>SUM('СОШ 2А:End'!K31)</f>
        <v>2</v>
      </c>
      <c r="L31" s="28">
        <f>SUM('СОШ 2А:End'!L31)</f>
        <v>0</v>
      </c>
      <c r="M31" s="28">
        <f>SUM('СОШ 2А:End'!M31)</f>
        <v>3</v>
      </c>
      <c r="N31" s="28">
        <f>SUM('СОШ 2А:End'!N31)</f>
        <v>0</v>
      </c>
      <c r="O31" s="28">
        <f>SUM('СОШ 2А:End'!O31)</f>
        <v>5</v>
      </c>
      <c r="P31" s="28">
        <f>SUM('СОШ 2А:End'!P31)</f>
        <v>0</v>
      </c>
      <c r="Q31" s="28">
        <f>SUM('СОШ 2А:End'!Q31)</f>
        <v>0</v>
      </c>
      <c r="R31" s="28">
        <f>SUM('СОШ 2А:End'!R31)</f>
        <v>0</v>
      </c>
      <c r="S31" s="28">
        <f>SUM('СОШ 2А:End'!S31)</f>
        <v>0</v>
      </c>
      <c r="T31" s="28">
        <f>SUM('СОШ 2А:End'!T31)</f>
        <v>1</v>
      </c>
      <c r="U31" s="28">
        <f>SUM('СОШ 2А:End'!U31)</f>
        <v>0</v>
      </c>
      <c r="V31" s="28">
        <f>SUM('СОШ 2А:End'!V31)</f>
        <v>4</v>
      </c>
      <c r="W31" s="28">
        <f>SUM('СОШ 2А:End'!W31)</f>
        <v>5</v>
      </c>
      <c r="X31" s="28">
        <f>SUM('СОШ 2А:End'!X31)</f>
        <v>0</v>
      </c>
      <c r="Y31" s="28">
        <f>SUM('СОШ 2А:End'!Y31)</f>
        <v>0</v>
      </c>
      <c r="Z31" s="28">
        <f>SUM('СОШ 2А:End'!Z31)</f>
        <v>1</v>
      </c>
      <c r="AA31" s="28">
        <f>SUM('СОШ 2А:End'!AA31)</f>
        <v>0</v>
      </c>
      <c r="AB31" s="28">
        <f>SUM('СОШ 2А:End'!AB31)</f>
        <v>0</v>
      </c>
      <c r="AC31" s="28">
        <f>SUM('СОШ 2А:End'!AC31)</f>
        <v>4</v>
      </c>
      <c r="AD31" s="28">
        <f>SUM('СОШ 2А:End'!AD31)</f>
        <v>0</v>
      </c>
      <c r="AE31" s="28">
        <f>SUM('СОШ 2А:End'!AE31)</f>
        <v>4</v>
      </c>
      <c r="AF31" s="28">
        <f>SUM('СОШ 2А:End'!AF31)</f>
        <v>2</v>
      </c>
      <c r="AG31" s="28">
        <f>SUM('СОШ 2А:End'!AG31)</f>
        <v>3.8000000000000003</v>
      </c>
      <c r="AH31" s="79">
        <f>SUM('СОШ 2А:End'!AH31)</f>
        <v>12.500000000000002</v>
      </c>
      <c r="AI31" s="79">
        <f>SUM('СОШ 2А:End'!AI31)</f>
        <v>12.500000000000002</v>
      </c>
      <c r="AJ31" s="79">
        <f>SUM('СОШ 2А:End'!AJ31)</f>
        <v>8.6899999999999977</v>
      </c>
      <c r="AK31" s="28">
        <f>SUM('СОШ 2А:End'!AK31)</f>
        <v>6</v>
      </c>
      <c r="AL31" s="28">
        <f>SUM('СОШ 2А:End'!AL31)</f>
        <v>0</v>
      </c>
      <c r="AM31" s="28">
        <f>SUM('СОШ 2А:End'!AM31)</f>
        <v>0</v>
      </c>
      <c r="AN31" s="28">
        <f>SUM('СОШ 2А:End'!AN31)</f>
        <v>0</v>
      </c>
      <c r="AO31" s="28">
        <f>SUM('СОШ 2А:End'!AO31)</f>
        <v>1</v>
      </c>
      <c r="AP31" s="28">
        <f>SUM('СОШ 2А:End'!AP31)</f>
        <v>1</v>
      </c>
      <c r="AQ31" s="28">
        <f>SUM('СОШ 2А:End'!AQ31)</f>
        <v>5</v>
      </c>
      <c r="AR31" s="28">
        <f>SUM('СОШ 2А:End'!AR31)</f>
        <v>0</v>
      </c>
      <c r="AS31" s="28">
        <f>SUM('СОШ 2А:End'!AS31)</f>
        <v>0</v>
      </c>
      <c r="AT31" s="28">
        <f>SUM('СОШ 2А:End'!AT31)</f>
        <v>0</v>
      </c>
      <c r="AU31" s="28">
        <f>SUM('СОШ 2А:End'!AU31)</f>
        <v>0</v>
      </c>
      <c r="AV31" s="28">
        <f>SUM('СОШ 2А:End'!AV31)</f>
        <v>1</v>
      </c>
      <c r="AW31" s="28">
        <f>SUM('СОШ 2А:End'!AW31)</f>
        <v>1</v>
      </c>
      <c r="AX31" s="28">
        <f>SUM('СОШ 2А:End'!AX31)</f>
        <v>0</v>
      </c>
      <c r="AY31" s="28">
        <f>SUM('СОШ 2А:End'!AY31)</f>
        <v>0</v>
      </c>
      <c r="AZ31" s="28">
        <f>SUM('СОШ 2А:End'!AZ31)</f>
        <v>1</v>
      </c>
      <c r="BA31" s="28">
        <f>SUM('СОШ 2А:End'!BA31)</f>
        <v>1</v>
      </c>
      <c r="BB31" s="28">
        <f>SUM('СОШ 2А:End'!BB31)</f>
        <v>1</v>
      </c>
      <c r="BC31" s="28">
        <f>SUM('СОШ 2А:End'!BC31)</f>
        <v>1</v>
      </c>
      <c r="BD31" s="28">
        <f>SUM('СОШ 2А:End'!BD31)</f>
        <v>0</v>
      </c>
      <c r="BE31" s="28">
        <f>SUM('СОШ 2А:End'!BE31)</f>
        <v>0</v>
      </c>
      <c r="BF31" s="28">
        <f>SUM('СОШ 2А:End'!BF31)</f>
        <v>1</v>
      </c>
      <c r="BG31" s="28">
        <f>SUM('СОШ 2А:End'!BG31)</f>
        <v>1</v>
      </c>
      <c r="BH31" s="28">
        <f>SUM('СОШ 2А:End'!BH31)</f>
        <v>0</v>
      </c>
      <c r="BI31" s="28">
        <f>SUM('СОШ 2А:End'!BI31)</f>
        <v>0</v>
      </c>
      <c r="BJ31" s="28">
        <f>SUM('СОШ 2А:End'!BJ31)</f>
        <v>1</v>
      </c>
      <c r="BK31" s="28">
        <f>SUM('СОШ 2А:End'!BK31)</f>
        <v>1</v>
      </c>
      <c r="BM31" s="18">
        <f t="shared" si="1"/>
        <v>0</v>
      </c>
      <c r="BN31" s="18">
        <f t="shared" si="5"/>
        <v>0</v>
      </c>
      <c r="BO31" s="18">
        <f t="shared" si="2"/>
        <v>0</v>
      </c>
      <c r="BP31" s="18">
        <f t="shared" si="6"/>
        <v>0</v>
      </c>
      <c r="BQ31" s="18">
        <f t="shared" si="3"/>
        <v>0</v>
      </c>
      <c r="BR31" s="18">
        <f t="shared" si="4"/>
        <v>0</v>
      </c>
    </row>
    <row r="32" spans="1:70">
      <c r="A32" s="8" t="s">
        <v>81</v>
      </c>
      <c r="B32" s="17">
        <v>25</v>
      </c>
      <c r="C32" s="28">
        <f>SUM('СОШ 2А:End'!C32)</f>
        <v>6</v>
      </c>
      <c r="D32" s="28">
        <f>SUM('СОШ 2А:End'!D32)</f>
        <v>6</v>
      </c>
      <c r="E32" s="28">
        <f>SUM('СОШ 2А:End'!E32)</f>
        <v>6</v>
      </c>
      <c r="F32" s="28">
        <f>SUM('СОШ 2А:End'!F32)</f>
        <v>0</v>
      </c>
      <c r="G32" s="28">
        <f>SUM('СОШ 2А:End'!G32)</f>
        <v>0</v>
      </c>
      <c r="H32" s="28">
        <f>SUM('СОШ 2А:End'!H32)</f>
        <v>0</v>
      </c>
      <c r="I32" s="28">
        <f>SUM('СОШ 2А:End'!I32)</f>
        <v>0</v>
      </c>
      <c r="J32" s="28">
        <f>SUM('СОШ 2А:End'!J32)</f>
        <v>0</v>
      </c>
      <c r="K32" s="28">
        <f>SUM('СОШ 2А:End'!K32)</f>
        <v>0</v>
      </c>
      <c r="L32" s="28">
        <f>SUM('СОШ 2А:End'!L32)</f>
        <v>0</v>
      </c>
      <c r="M32" s="28">
        <f>SUM('СОШ 2А:End'!M32)</f>
        <v>1</v>
      </c>
      <c r="N32" s="28">
        <f>SUM('СОШ 2А:End'!N32)</f>
        <v>1</v>
      </c>
      <c r="O32" s="28">
        <f>SUM('СОШ 2А:End'!O32)</f>
        <v>6</v>
      </c>
      <c r="P32" s="28">
        <f>SUM('СОШ 2А:End'!P32)</f>
        <v>0</v>
      </c>
      <c r="Q32" s="28">
        <f>SUM('СОШ 2А:End'!Q32)</f>
        <v>0</v>
      </c>
      <c r="R32" s="28">
        <f>SUM('СОШ 2А:End'!R32)</f>
        <v>0</v>
      </c>
      <c r="S32" s="28">
        <f>SUM('СОШ 2А:End'!S32)</f>
        <v>0</v>
      </c>
      <c r="T32" s="28">
        <f>SUM('СОШ 2А:End'!T32)</f>
        <v>0</v>
      </c>
      <c r="U32" s="28">
        <f>SUM('СОШ 2А:End'!U32)</f>
        <v>1</v>
      </c>
      <c r="V32" s="28">
        <f>SUM('СОШ 2А:End'!V32)</f>
        <v>5</v>
      </c>
      <c r="W32" s="28">
        <f>SUM('СОШ 2А:End'!W32)</f>
        <v>6</v>
      </c>
      <c r="X32" s="28">
        <f>SUM('СОШ 2А:End'!X32)</f>
        <v>0</v>
      </c>
      <c r="Y32" s="28">
        <f>SUM('СОШ 2А:End'!Y32)</f>
        <v>0</v>
      </c>
      <c r="Z32" s="28">
        <f>SUM('СОШ 2А:End'!Z32)</f>
        <v>0</v>
      </c>
      <c r="AA32" s="28">
        <f>SUM('СОШ 2А:End'!AA32)</f>
        <v>1</v>
      </c>
      <c r="AB32" s="28">
        <f>SUM('СОШ 2А:End'!AB32)</f>
        <v>2</v>
      </c>
      <c r="AC32" s="28">
        <f>SUM('СОШ 2А:End'!AC32)</f>
        <v>3</v>
      </c>
      <c r="AD32" s="28">
        <f>SUM('СОШ 2А:End'!AD32)</f>
        <v>0</v>
      </c>
      <c r="AE32" s="28">
        <f>SUM('СОШ 2А:End'!AE32)</f>
        <v>0</v>
      </c>
      <c r="AF32" s="28">
        <f>SUM('СОШ 2А:End'!AF32)</f>
        <v>0</v>
      </c>
      <c r="AG32" s="28">
        <f>SUM('СОШ 2А:End'!AG32)</f>
        <v>0</v>
      </c>
      <c r="AH32" s="79">
        <f>SUM('СОШ 2А:End'!AH32)</f>
        <v>10.360000000000001</v>
      </c>
      <c r="AI32" s="79">
        <f>SUM('СОШ 2А:End'!AI32)</f>
        <v>10.360000000000001</v>
      </c>
      <c r="AJ32" s="79">
        <f>SUM('СОШ 2А:End'!AJ32)</f>
        <v>10.360000000000001</v>
      </c>
      <c r="AK32" s="28">
        <f>SUM('СОШ 2А:End'!AK32)</f>
        <v>6</v>
      </c>
      <c r="AL32" s="28">
        <f>SUM('СОШ 2А:End'!AL32)</f>
        <v>1</v>
      </c>
      <c r="AM32" s="28">
        <f>SUM('СОШ 2А:End'!AM32)</f>
        <v>0</v>
      </c>
      <c r="AN32" s="28">
        <f>SUM('СОШ 2А:End'!AN32)</f>
        <v>0</v>
      </c>
      <c r="AO32" s="28">
        <f>SUM('СОШ 2А:End'!AO32)</f>
        <v>1</v>
      </c>
      <c r="AP32" s="28">
        <f>SUM('СОШ 2А:End'!AP32)</f>
        <v>1</v>
      </c>
      <c r="AQ32" s="28">
        <f>SUM('СОШ 2А:End'!AQ32)</f>
        <v>6</v>
      </c>
      <c r="AR32" s="28">
        <f>SUM('СОШ 2А:End'!AR32)</f>
        <v>0</v>
      </c>
      <c r="AS32" s="28">
        <f>SUM('СОШ 2А:End'!AS32)</f>
        <v>0</v>
      </c>
      <c r="AT32" s="28">
        <f>SUM('СОШ 2А:End'!AT32)</f>
        <v>0</v>
      </c>
      <c r="AU32" s="28">
        <f>SUM('СОШ 2А:End'!AU32)</f>
        <v>0</v>
      </c>
      <c r="AV32" s="28">
        <f>SUM('СОШ 2А:End'!AV32)</f>
        <v>0</v>
      </c>
      <c r="AW32" s="28">
        <f>SUM('СОШ 2А:End'!AW32)</f>
        <v>0</v>
      </c>
      <c r="AX32" s="28">
        <f>SUM('СОШ 2А:End'!AX32)</f>
        <v>0</v>
      </c>
      <c r="AY32" s="28">
        <f>SUM('СОШ 2А:End'!AY32)</f>
        <v>0</v>
      </c>
      <c r="AZ32" s="28">
        <f>SUM('СОШ 2А:End'!AZ32)</f>
        <v>4</v>
      </c>
      <c r="BA32" s="28">
        <f>SUM('СОШ 2А:End'!BA32)</f>
        <v>4</v>
      </c>
      <c r="BB32" s="28">
        <f>SUM('СОШ 2А:End'!BB32)</f>
        <v>2</v>
      </c>
      <c r="BC32" s="28">
        <f>SUM('СОШ 2А:End'!BC32)</f>
        <v>2</v>
      </c>
      <c r="BD32" s="28">
        <f>SUM('СОШ 2А:End'!BD32)</f>
        <v>0</v>
      </c>
      <c r="BE32" s="28">
        <f>SUM('СОШ 2А:End'!BE32)</f>
        <v>0</v>
      </c>
      <c r="BF32" s="28">
        <f>SUM('СОШ 2А:End'!BF32)</f>
        <v>0</v>
      </c>
      <c r="BG32" s="28">
        <f>SUM('СОШ 2А:End'!BG32)</f>
        <v>0</v>
      </c>
      <c r="BH32" s="28">
        <f>SUM('СОШ 2А:End'!BH32)</f>
        <v>0</v>
      </c>
      <c r="BI32" s="28">
        <f>SUM('СОШ 2А:End'!BI32)</f>
        <v>0</v>
      </c>
      <c r="BJ32" s="28">
        <f>SUM('СОШ 2А:End'!BJ32)</f>
        <v>0</v>
      </c>
      <c r="BK32" s="28">
        <f>SUM('СОШ 2А:End'!BK32)</f>
        <v>0</v>
      </c>
      <c r="BM32" s="18">
        <f t="shared" si="1"/>
        <v>0</v>
      </c>
      <c r="BN32" s="18">
        <f t="shared" si="5"/>
        <v>0</v>
      </c>
      <c r="BO32" s="18">
        <f t="shared" si="2"/>
        <v>0</v>
      </c>
      <c r="BP32" s="18">
        <f t="shared" si="6"/>
        <v>0</v>
      </c>
      <c r="BQ32" s="18">
        <f t="shared" si="3"/>
        <v>0</v>
      </c>
      <c r="BR32" s="18">
        <f t="shared" si="4"/>
        <v>0</v>
      </c>
    </row>
    <row r="33" spans="1:70">
      <c r="A33" s="8" t="s">
        <v>82</v>
      </c>
      <c r="B33" s="17">
        <v>26</v>
      </c>
      <c r="C33" s="28">
        <f>SUM('СОШ 2А:End'!C33)</f>
        <v>6</v>
      </c>
      <c r="D33" s="28">
        <f>SUM('СОШ 2А:End'!D33)</f>
        <v>5</v>
      </c>
      <c r="E33" s="28">
        <f>SUM('СОШ 2А:End'!E33)</f>
        <v>5</v>
      </c>
      <c r="F33" s="28">
        <f>SUM('СОШ 2А:End'!F33)</f>
        <v>0</v>
      </c>
      <c r="G33" s="28">
        <f>SUM('СОШ 2А:End'!G33)</f>
        <v>0</v>
      </c>
      <c r="H33" s="28">
        <f>SUM('СОШ 2А:End'!H33)</f>
        <v>0</v>
      </c>
      <c r="I33" s="28">
        <f>SUM('СОШ 2А:End'!I33)</f>
        <v>0</v>
      </c>
      <c r="J33" s="28">
        <f>SUM('СОШ 2А:End'!J33)</f>
        <v>1</v>
      </c>
      <c r="K33" s="28">
        <f>SUM('СОШ 2А:End'!K33)</f>
        <v>1</v>
      </c>
      <c r="L33" s="28">
        <f>SUM('СОШ 2А:End'!L33)</f>
        <v>0</v>
      </c>
      <c r="M33" s="28">
        <f>SUM('СОШ 2А:End'!M33)</f>
        <v>1</v>
      </c>
      <c r="N33" s="28">
        <f>SUM('СОШ 2А:End'!N33)</f>
        <v>3</v>
      </c>
      <c r="O33" s="28">
        <f>SUM('СОШ 2А:End'!O33)</f>
        <v>3</v>
      </c>
      <c r="P33" s="28">
        <f>SUM('СОШ 2А:End'!P33)</f>
        <v>0</v>
      </c>
      <c r="Q33" s="28">
        <f>SUM('СОШ 2А:End'!Q33)</f>
        <v>0</v>
      </c>
      <c r="R33" s="28">
        <f>SUM('СОШ 2А:End'!R33)</f>
        <v>1</v>
      </c>
      <c r="S33" s="28">
        <f>SUM('СОШ 2А:End'!S33)</f>
        <v>1</v>
      </c>
      <c r="T33" s="28">
        <f>SUM('СОШ 2А:End'!T33)</f>
        <v>1</v>
      </c>
      <c r="U33" s="28">
        <f>SUM('СОШ 2А:End'!U33)</f>
        <v>0</v>
      </c>
      <c r="V33" s="28">
        <f>SUM('СОШ 2А:End'!V33)</f>
        <v>3</v>
      </c>
      <c r="W33" s="28">
        <f>SUM('СОШ 2А:End'!W33)</f>
        <v>6</v>
      </c>
      <c r="X33" s="28">
        <f>SUM('СОШ 2А:End'!X33)</f>
        <v>0</v>
      </c>
      <c r="Y33" s="28">
        <f>SUM('СОШ 2А:End'!Y33)</f>
        <v>1</v>
      </c>
      <c r="Z33" s="28">
        <f>SUM('СОШ 2А:End'!Z33)</f>
        <v>2</v>
      </c>
      <c r="AA33" s="28">
        <f>SUM('СОШ 2А:End'!AA33)</f>
        <v>0</v>
      </c>
      <c r="AB33" s="28">
        <f>SUM('СОШ 2А:End'!AB33)</f>
        <v>0</v>
      </c>
      <c r="AC33" s="28">
        <f>SUM('СОШ 2А:End'!AC33)</f>
        <v>3</v>
      </c>
      <c r="AD33" s="28">
        <f>SUM('СОШ 2А:End'!AD33)</f>
        <v>0</v>
      </c>
      <c r="AE33" s="28">
        <f>SUM('СОШ 2А:End'!AE33)</f>
        <v>1</v>
      </c>
      <c r="AF33" s="28">
        <f>SUM('СОШ 2А:End'!AF33)</f>
        <v>0</v>
      </c>
      <c r="AG33" s="28">
        <f>SUM('СОШ 2А:End'!AG33)</f>
        <v>0.5</v>
      </c>
      <c r="AH33" s="79">
        <f>SUM('СОШ 2А:End'!AH33)</f>
        <v>8.0700000000000021</v>
      </c>
      <c r="AI33" s="79">
        <f>SUM('СОШ 2А:End'!AI33)</f>
        <v>8.0700000000000021</v>
      </c>
      <c r="AJ33" s="79">
        <f>SUM('СОШ 2А:End'!AJ33)</f>
        <v>7.5700000000000012</v>
      </c>
      <c r="AK33" s="28">
        <f>SUM('СОШ 2А:End'!AK33)</f>
        <v>7</v>
      </c>
      <c r="AL33" s="28">
        <f>SUM('СОШ 2А:End'!AL33)</f>
        <v>0</v>
      </c>
      <c r="AM33" s="28">
        <f>SUM('СОШ 2А:End'!AM33)</f>
        <v>0</v>
      </c>
      <c r="AN33" s="28">
        <f>SUM('СОШ 2А:End'!AN33)</f>
        <v>0</v>
      </c>
      <c r="AO33" s="28">
        <f>SUM('СОШ 2А:End'!AO33)</f>
        <v>1</v>
      </c>
      <c r="AP33" s="28">
        <f>SUM('СОШ 2А:End'!AP33)</f>
        <v>1</v>
      </c>
      <c r="AQ33" s="28">
        <f>SUM('СОШ 2А:End'!AQ33)</f>
        <v>6</v>
      </c>
      <c r="AR33" s="28">
        <f>SUM('СОШ 2А:End'!AR33)</f>
        <v>0</v>
      </c>
      <c r="AS33" s="28">
        <f>SUM('СОШ 2А:End'!AS33)</f>
        <v>0</v>
      </c>
      <c r="AT33" s="28">
        <f>SUM('СОШ 2А:End'!AT33)</f>
        <v>1</v>
      </c>
      <c r="AU33" s="28">
        <f>SUM('СОШ 2А:End'!AU33)</f>
        <v>1</v>
      </c>
      <c r="AV33" s="28">
        <f>SUM('СОШ 2А:End'!AV33)</f>
        <v>1</v>
      </c>
      <c r="AW33" s="28">
        <f>SUM('СОШ 2А:End'!AW33)</f>
        <v>0</v>
      </c>
      <c r="AX33" s="28">
        <f>SUM('СОШ 2А:End'!AX33)</f>
        <v>1</v>
      </c>
      <c r="AY33" s="28">
        <f>SUM('СОШ 2А:End'!AY33)</f>
        <v>0</v>
      </c>
      <c r="AZ33" s="28">
        <f>SUM('СОШ 2А:End'!AZ33)</f>
        <v>0</v>
      </c>
      <c r="BA33" s="28">
        <f>SUM('СОШ 2А:End'!BA33)</f>
        <v>0</v>
      </c>
      <c r="BB33" s="28">
        <f>SUM('СОШ 2А:End'!BB33)</f>
        <v>1</v>
      </c>
      <c r="BC33" s="28">
        <f>SUM('СОШ 2А:End'!BC33)</f>
        <v>0</v>
      </c>
      <c r="BD33" s="28">
        <f>SUM('СОШ 2А:End'!BD33)</f>
        <v>1</v>
      </c>
      <c r="BE33" s="28">
        <f>SUM('СОШ 2А:End'!BE33)</f>
        <v>1</v>
      </c>
      <c r="BF33" s="28">
        <f>SUM('СОШ 2А:End'!BF33)</f>
        <v>1</v>
      </c>
      <c r="BG33" s="28">
        <f>SUM('СОШ 2А:End'!BG33)</f>
        <v>1</v>
      </c>
      <c r="BH33" s="28">
        <f>SUM('СОШ 2А:End'!BH33)</f>
        <v>0</v>
      </c>
      <c r="BI33" s="28">
        <f>SUM('СОШ 2А:End'!BI33)</f>
        <v>0</v>
      </c>
      <c r="BJ33" s="28">
        <f>SUM('СОШ 2А:End'!BJ33)</f>
        <v>0</v>
      </c>
      <c r="BK33" s="28">
        <f>SUM('СОШ 2А:End'!BK33)</f>
        <v>0</v>
      </c>
      <c r="BM33" s="18">
        <f t="shared" si="1"/>
        <v>0</v>
      </c>
      <c r="BN33" s="18">
        <f t="shared" si="5"/>
        <v>0</v>
      </c>
      <c r="BO33" s="18">
        <f t="shared" si="2"/>
        <v>0</v>
      </c>
      <c r="BP33" s="18">
        <f t="shared" si="6"/>
        <v>0</v>
      </c>
      <c r="BQ33" s="18">
        <f t="shared" si="3"/>
        <v>0</v>
      </c>
      <c r="BR33" s="18">
        <f t="shared" si="4"/>
        <v>0</v>
      </c>
    </row>
    <row r="34" spans="1:70">
      <c r="A34" s="8" t="s">
        <v>83</v>
      </c>
      <c r="B34" s="17">
        <v>27</v>
      </c>
      <c r="C34" s="28">
        <f>SUM('СОШ 2А:End'!C34)</f>
        <v>2</v>
      </c>
      <c r="D34" s="28">
        <f>SUM('СОШ 2А:End'!D34)</f>
        <v>1</v>
      </c>
      <c r="E34" s="28">
        <f>SUM('СОШ 2А:End'!E34)</f>
        <v>1</v>
      </c>
      <c r="F34" s="28">
        <f>SUM('СОШ 2А:End'!F34)</f>
        <v>0</v>
      </c>
      <c r="G34" s="28">
        <f>SUM('СОШ 2А:End'!G34)</f>
        <v>0</v>
      </c>
      <c r="H34" s="28">
        <f>SUM('СОШ 2А:End'!H34)</f>
        <v>0</v>
      </c>
      <c r="I34" s="28">
        <f>SUM('СОШ 2А:End'!I34)</f>
        <v>0</v>
      </c>
      <c r="J34" s="28">
        <f>SUM('СОШ 2А:End'!J34)</f>
        <v>1</v>
      </c>
      <c r="K34" s="28">
        <f>SUM('СОШ 2А:End'!K34)</f>
        <v>1</v>
      </c>
      <c r="L34" s="28">
        <f>SUM('СОШ 2А:End'!L34)</f>
        <v>0</v>
      </c>
      <c r="M34" s="28">
        <f>SUM('СОШ 2А:End'!M34)</f>
        <v>0</v>
      </c>
      <c r="N34" s="28">
        <f>SUM('СОШ 2А:End'!N34)</f>
        <v>0</v>
      </c>
      <c r="O34" s="28">
        <f>SUM('СОШ 2А:End'!O34)</f>
        <v>1</v>
      </c>
      <c r="P34" s="28">
        <f>SUM('СОШ 2А:End'!P34)</f>
        <v>0</v>
      </c>
      <c r="Q34" s="28">
        <f>SUM('СОШ 2А:End'!Q34)</f>
        <v>0</v>
      </c>
      <c r="R34" s="28">
        <f>SUM('СОШ 2А:End'!R34)</f>
        <v>0</v>
      </c>
      <c r="S34" s="28">
        <f>SUM('СОШ 2А:End'!S34)</f>
        <v>0</v>
      </c>
      <c r="T34" s="28">
        <f>SUM('СОШ 2А:End'!T34)</f>
        <v>1</v>
      </c>
      <c r="U34" s="28">
        <f>SUM('СОШ 2А:End'!U34)</f>
        <v>0</v>
      </c>
      <c r="V34" s="28">
        <f>SUM('СОШ 2А:End'!V34)</f>
        <v>1</v>
      </c>
      <c r="W34" s="28">
        <f>SUM('СОШ 2А:End'!W34)</f>
        <v>2</v>
      </c>
      <c r="X34" s="28">
        <f>SUM('СОШ 2А:End'!X34)</f>
        <v>2</v>
      </c>
      <c r="Y34" s="28">
        <f>SUM('СОШ 2А:End'!Y34)</f>
        <v>0</v>
      </c>
      <c r="Z34" s="28">
        <f>SUM('СОШ 2А:End'!Z34)</f>
        <v>0</v>
      </c>
      <c r="AA34" s="28">
        <f>SUM('СОШ 2А:End'!AA34)</f>
        <v>0</v>
      </c>
      <c r="AB34" s="28">
        <f>SUM('СОШ 2А:End'!AB34)</f>
        <v>0</v>
      </c>
      <c r="AC34" s="28">
        <f>SUM('СОШ 2А:End'!AC34)</f>
        <v>0</v>
      </c>
      <c r="AD34" s="28">
        <f>SUM('СОШ 2А:End'!AD34)</f>
        <v>0</v>
      </c>
      <c r="AE34" s="28">
        <f>SUM('СОШ 2А:End'!AE34)</f>
        <v>1</v>
      </c>
      <c r="AF34" s="28">
        <f>SUM('СОШ 2А:End'!AF34)</f>
        <v>0</v>
      </c>
      <c r="AG34" s="28">
        <f>SUM('СОШ 2А:End'!AG34)</f>
        <v>0.3</v>
      </c>
      <c r="AH34" s="79">
        <f>SUM('СОШ 2А:End'!AH34)</f>
        <v>9.66</v>
      </c>
      <c r="AI34" s="79">
        <f>SUM('СОШ 2А:End'!AI34)</f>
        <v>9.66</v>
      </c>
      <c r="AJ34" s="79">
        <f>SUM('СОШ 2А:End'!AJ34)</f>
        <v>9.33</v>
      </c>
      <c r="AK34" s="28">
        <f>SUM('СОШ 2А:End'!AK34)</f>
        <v>2</v>
      </c>
      <c r="AL34" s="28">
        <f>SUM('СОШ 2А:End'!AL34)</f>
        <v>1</v>
      </c>
      <c r="AM34" s="28">
        <f>SUM('СОШ 2А:End'!AM34)</f>
        <v>0</v>
      </c>
      <c r="AN34" s="28">
        <f>SUM('СОШ 2А:End'!AN34)</f>
        <v>0</v>
      </c>
      <c r="AO34" s="28">
        <f>SUM('СОШ 2А:End'!AO34)</f>
        <v>1</v>
      </c>
      <c r="AP34" s="28">
        <f>SUM('СОШ 2А:End'!AP34)</f>
        <v>1</v>
      </c>
      <c r="AQ34" s="28">
        <f>SUM('СОШ 2А:End'!AQ34)</f>
        <v>2</v>
      </c>
      <c r="AR34" s="28">
        <f>SUM('СОШ 2А:End'!AR34)</f>
        <v>0</v>
      </c>
      <c r="AS34" s="28">
        <f>SUM('СОШ 2А:End'!AS34)</f>
        <v>0</v>
      </c>
      <c r="AT34" s="28">
        <f>SUM('СОШ 2А:End'!AT34)</f>
        <v>0</v>
      </c>
      <c r="AU34" s="28">
        <f>SUM('СОШ 2А:End'!AU34)</f>
        <v>0</v>
      </c>
      <c r="AV34" s="28">
        <f>SUM('СОШ 2А:End'!AV34)</f>
        <v>0</v>
      </c>
      <c r="AW34" s="28">
        <f>SUM('СОШ 2А:End'!AW34)</f>
        <v>0</v>
      </c>
      <c r="AX34" s="28">
        <f>SUM('СОШ 2А:End'!AX34)</f>
        <v>1</v>
      </c>
      <c r="AY34" s="28">
        <f>SUM('СОШ 2А:End'!AY34)</f>
        <v>0</v>
      </c>
      <c r="AZ34" s="28">
        <f>SUM('СОШ 2А:End'!AZ34)</f>
        <v>0</v>
      </c>
      <c r="BA34" s="28">
        <f>SUM('СОШ 2А:End'!BA34)</f>
        <v>0</v>
      </c>
      <c r="BB34" s="28">
        <f>SUM('СОШ 2А:End'!BB34)</f>
        <v>0</v>
      </c>
      <c r="BC34" s="28">
        <f>SUM('СОШ 2А:End'!BC34)</f>
        <v>0</v>
      </c>
      <c r="BD34" s="28">
        <f>SUM('СОШ 2А:End'!BD34)</f>
        <v>1</v>
      </c>
      <c r="BE34" s="28">
        <f>SUM('СОШ 2А:End'!BE34)</f>
        <v>1</v>
      </c>
      <c r="BF34" s="28">
        <f>SUM('СОШ 2А:End'!BF34)</f>
        <v>0</v>
      </c>
      <c r="BG34" s="28">
        <f>SUM('СОШ 2А:End'!BG34)</f>
        <v>0</v>
      </c>
      <c r="BH34" s="28">
        <f>SUM('СОШ 2А:End'!BH34)</f>
        <v>0</v>
      </c>
      <c r="BI34" s="28">
        <f>SUM('СОШ 2А:End'!BI34)</f>
        <v>0</v>
      </c>
      <c r="BJ34" s="28">
        <f>SUM('СОШ 2А:End'!BJ34)</f>
        <v>0</v>
      </c>
      <c r="BK34" s="28">
        <f>SUM('СОШ 2А:End'!BK34)</f>
        <v>0</v>
      </c>
      <c r="BM34" s="18">
        <f t="shared" si="1"/>
        <v>0</v>
      </c>
      <c r="BN34" s="18">
        <f t="shared" si="5"/>
        <v>0</v>
      </c>
      <c r="BO34" s="18">
        <f t="shared" si="2"/>
        <v>0</v>
      </c>
      <c r="BP34" s="18">
        <f t="shared" si="6"/>
        <v>0</v>
      </c>
      <c r="BQ34" s="18">
        <f t="shared" si="3"/>
        <v>0</v>
      </c>
      <c r="BR34" s="18">
        <f t="shared" si="4"/>
        <v>0</v>
      </c>
    </row>
    <row r="35" spans="1:70">
      <c r="A35" s="9" t="s">
        <v>84</v>
      </c>
      <c r="B35" s="17">
        <v>28</v>
      </c>
      <c r="C35" s="28">
        <f>SUM('СОШ 2А:End'!C35)</f>
        <v>5</v>
      </c>
      <c r="D35" s="28">
        <f>SUM('СОШ 2А:End'!D35)</f>
        <v>5</v>
      </c>
      <c r="E35" s="28">
        <f>SUM('СОШ 2А:End'!E35)</f>
        <v>5</v>
      </c>
      <c r="F35" s="28">
        <f>SUM('СОШ 2А:End'!F35)</f>
        <v>0</v>
      </c>
      <c r="G35" s="28">
        <f>SUM('СОШ 2А:End'!G35)</f>
        <v>0</v>
      </c>
      <c r="H35" s="28">
        <f>SUM('СОШ 2А:End'!H35)</f>
        <v>0</v>
      </c>
      <c r="I35" s="28">
        <f>SUM('СОШ 2А:End'!I35)</f>
        <v>0</v>
      </c>
      <c r="J35" s="28">
        <f>SUM('СОШ 2А:End'!J35)</f>
        <v>0</v>
      </c>
      <c r="K35" s="28">
        <f>SUM('СОШ 2А:End'!K35)</f>
        <v>0</v>
      </c>
      <c r="L35" s="28">
        <f>SUM('СОШ 2А:End'!L35)</f>
        <v>0</v>
      </c>
      <c r="M35" s="28">
        <f>SUM('СОШ 2А:End'!M35)</f>
        <v>1</v>
      </c>
      <c r="N35" s="28">
        <f>SUM('СОШ 2А:End'!N35)</f>
        <v>0</v>
      </c>
      <c r="O35" s="28">
        <f>SUM('СОШ 2А:End'!O35)</f>
        <v>5</v>
      </c>
      <c r="P35" s="28">
        <f>SUM('СОШ 2А:End'!P35)</f>
        <v>5</v>
      </c>
      <c r="Q35" s="28">
        <f>SUM('СОШ 2А:End'!Q35)</f>
        <v>1</v>
      </c>
      <c r="R35" s="28">
        <f>SUM('СОШ 2А:End'!R35)</f>
        <v>1</v>
      </c>
      <c r="S35" s="28">
        <f>SUM('СОШ 2А:End'!S35)</f>
        <v>1</v>
      </c>
      <c r="T35" s="28">
        <f>SUM('СОШ 2А:End'!T35)</f>
        <v>0</v>
      </c>
      <c r="U35" s="28">
        <f>SUM('СОШ 2А:End'!U35)</f>
        <v>2</v>
      </c>
      <c r="V35" s="28">
        <f>SUM('СОШ 2А:End'!V35)</f>
        <v>0</v>
      </c>
      <c r="W35" s="28">
        <f>SUM('СОШ 2А:End'!W35)</f>
        <v>5</v>
      </c>
      <c r="X35" s="28">
        <f>SUM('СОШ 2А:End'!X35)</f>
        <v>1</v>
      </c>
      <c r="Y35" s="28">
        <f>SUM('СОШ 2А:End'!Y35)</f>
        <v>2</v>
      </c>
      <c r="Z35" s="28">
        <f>SUM('СОШ 2А:End'!Z35)</f>
        <v>2</v>
      </c>
      <c r="AA35" s="28">
        <f>SUM('СОШ 2А:End'!AA35)</f>
        <v>0</v>
      </c>
      <c r="AB35" s="28">
        <f>SUM('СОШ 2А:End'!AB35)</f>
        <v>0</v>
      </c>
      <c r="AC35" s="28">
        <f>SUM('СОШ 2А:End'!AC35)</f>
        <v>0</v>
      </c>
      <c r="AD35" s="28">
        <f>SUM('СОШ 2А:End'!AD35)</f>
        <v>0</v>
      </c>
      <c r="AE35" s="28">
        <f>SUM('СОШ 2А:End'!AE35)</f>
        <v>0</v>
      </c>
      <c r="AF35" s="28">
        <f>SUM('СОШ 2А:End'!AF35)</f>
        <v>0</v>
      </c>
      <c r="AG35" s="28">
        <f>SUM('СОШ 2А:End'!AG35)</f>
        <v>0</v>
      </c>
      <c r="AH35" s="79">
        <f>SUM('СОШ 2А:End'!AH35)</f>
        <v>7</v>
      </c>
      <c r="AI35" s="79">
        <f>SUM('СОШ 2А:End'!AI35)</f>
        <v>7</v>
      </c>
      <c r="AJ35" s="79">
        <f>SUM('СОШ 2А:End'!AJ35)</f>
        <v>7</v>
      </c>
      <c r="AK35" s="28">
        <f>SUM('СОШ 2А:End'!AK35)</f>
        <v>3</v>
      </c>
      <c r="AL35" s="28">
        <f>SUM('СОШ 2А:End'!AL35)</f>
        <v>2</v>
      </c>
      <c r="AM35" s="28">
        <f>SUM('СОШ 2А:End'!AM35)</f>
        <v>0</v>
      </c>
      <c r="AN35" s="28">
        <f>SUM('СОШ 2А:End'!AN35)</f>
        <v>1</v>
      </c>
      <c r="AO35" s="28">
        <f>SUM('СОШ 2А:End'!AO35)</f>
        <v>0</v>
      </c>
      <c r="AP35" s="28">
        <f>SUM('СОШ 2А:End'!AP35)</f>
        <v>0</v>
      </c>
      <c r="AQ35" s="28">
        <f>SUM('СОШ 2А:End'!AQ35)</f>
        <v>5</v>
      </c>
      <c r="AR35" s="28">
        <f>SUM('СОШ 2А:End'!AR35)</f>
        <v>1</v>
      </c>
      <c r="AS35" s="28">
        <f>SUM('СОШ 2А:End'!AS35)</f>
        <v>1</v>
      </c>
      <c r="AT35" s="28">
        <f>SUM('СОШ 2А:End'!AT35)</f>
        <v>1</v>
      </c>
      <c r="AU35" s="28">
        <f>SUM('СОШ 2А:End'!AU35)</f>
        <v>1</v>
      </c>
      <c r="AV35" s="28">
        <f>SUM('СОШ 2А:End'!AV35)</f>
        <v>0</v>
      </c>
      <c r="AW35" s="28">
        <f>SUM('СОШ 2А:End'!AW35)</f>
        <v>0</v>
      </c>
      <c r="AX35" s="28">
        <f>SUM('СОШ 2А:End'!AX35)</f>
        <v>1</v>
      </c>
      <c r="AY35" s="28">
        <f>SUM('СОШ 2А:End'!AY35)</f>
        <v>1</v>
      </c>
      <c r="AZ35" s="28">
        <f>SUM('СОШ 2А:End'!AZ35)</f>
        <v>2</v>
      </c>
      <c r="BA35" s="28">
        <f>SUM('СОШ 2А:End'!BA35)</f>
        <v>2</v>
      </c>
      <c r="BB35" s="28">
        <f>SUM('СОШ 2А:End'!BB35)</f>
        <v>0</v>
      </c>
      <c r="BC35" s="28">
        <f>SUM('СОШ 2А:End'!BC35)</f>
        <v>0</v>
      </c>
      <c r="BD35" s="28">
        <f>SUM('СОШ 2А:End'!BD35)</f>
        <v>0</v>
      </c>
      <c r="BE35" s="28">
        <f>SUM('СОШ 2А:End'!BE35)</f>
        <v>0</v>
      </c>
      <c r="BF35" s="28">
        <f>SUM('СОШ 2А:End'!BF35)</f>
        <v>0</v>
      </c>
      <c r="BG35" s="28">
        <f>SUM('СОШ 2А:End'!BG35)</f>
        <v>0</v>
      </c>
      <c r="BH35" s="28">
        <f>SUM('СОШ 2А:End'!BH35)</f>
        <v>0</v>
      </c>
      <c r="BI35" s="28">
        <f>SUM('СОШ 2А:End'!BI35)</f>
        <v>0</v>
      </c>
      <c r="BJ35" s="28">
        <f>SUM('СОШ 2А:End'!BJ35)</f>
        <v>0</v>
      </c>
      <c r="BK35" s="28">
        <f>SUM('СОШ 2А:End'!BK35)</f>
        <v>0</v>
      </c>
      <c r="BM35" s="18">
        <f t="shared" si="1"/>
        <v>0</v>
      </c>
      <c r="BN35" s="18">
        <f t="shared" si="5"/>
        <v>0</v>
      </c>
      <c r="BO35" s="18">
        <f t="shared" si="2"/>
        <v>0</v>
      </c>
      <c r="BP35" s="18">
        <f t="shared" si="6"/>
        <v>0</v>
      </c>
      <c r="BQ35" s="18">
        <f t="shared" si="3"/>
        <v>0</v>
      </c>
      <c r="BR35" s="18">
        <f t="shared" si="4"/>
        <v>0</v>
      </c>
    </row>
    <row r="36" spans="1:70">
      <c r="A36" s="9" t="s">
        <v>85</v>
      </c>
      <c r="B36" s="17">
        <v>29</v>
      </c>
      <c r="C36" s="28">
        <f>SUM('СОШ 2А:End'!C36)</f>
        <v>1</v>
      </c>
      <c r="D36" s="28">
        <f>SUM('СОШ 2А:End'!D36)</f>
        <v>1</v>
      </c>
      <c r="E36" s="28">
        <f>SUM('СОШ 2А:End'!E36)</f>
        <v>1</v>
      </c>
      <c r="F36" s="28">
        <f>SUM('СОШ 2А:End'!F36)</f>
        <v>0</v>
      </c>
      <c r="G36" s="28">
        <f>SUM('СОШ 2А:End'!G36)</f>
        <v>0</v>
      </c>
      <c r="H36" s="28">
        <f>SUM('СОШ 2А:End'!H36)</f>
        <v>0</v>
      </c>
      <c r="I36" s="28">
        <f>SUM('СОШ 2А:End'!I36)</f>
        <v>0</v>
      </c>
      <c r="J36" s="28">
        <f>SUM('СОШ 2А:End'!J36)</f>
        <v>0</v>
      </c>
      <c r="K36" s="28">
        <f>SUM('СОШ 2А:End'!K36)</f>
        <v>0</v>
      </c>
      <c r="L36" s="28">
        <f>SUM('СОШ 2А:End'!L36)</f>
        <v>0</v>
      </c>
      <c r="M36" s="28">
        <f>SUM('СОШ 2А:End'!M36)</f>
        <v>0</v>
      </c>
      <c r="N36" s="28">
        <f>SUM('СОШ 2А:End'!N36)</f>
        <v>0</v>
      </c>
      <c r="O36" s="28">
        <f>SUM('СОШ 2А:End'!O36)</f>
        <v>1</v>
      </c>
      <c r="P36" s="28">
        <f>SUM('СОШ 2А:End'!P36)</f>
        <v>1</v>
      </c>
      <c r="Q36" s="28">
        <f>SUM('СОШ 2А:End'!Q36)</f>
        <v>0</v>
      </c>
      <c r="R36" s="28">
        <f>SUM('СОШ 2А:End'!R36)</f>
        <v>0</v>
      </c>
      <c r="S36" s="28">
        <f>SUM('СОШ 2А:End'!S36)</f>
        <v>0</v>
      </c>
      <c r="T36" s="28">
        <f>SUM('СОШ 2А:End'!T36)</f>
        <v>1</v>
      </c>
      <c r="U36" s="28">
        <f>SUM('СОШ 2А:End'!U36)</f>
        <v>0</v>
      </c>
      <c r="V36" s="28">
        <f>SUM('СОШ 2А:End'!V36)</f>
        <v>0</v>
      </c>
      <c r="W36" s="28">
        <f>SUM('СОШ 2А:End'!W36)</f>
        <v>1</v>
      </c>
      <c r="X36" s="28">
        <f>SUM('СОШ 2А:End'!X36)</f>
        <v>0</v>
      </c>
      <c r="Y36" s="28">
        <f>SUM('СОШ 2А:End'!Y36)</f>
        <v>0</v>
      </c>
      <c r="Z36" s="28">
        <f>SUM('СОШ 2А:End'!Z36)</f>
        <v>0</v>
      </c>
      <c r="AA36" s="28">
        <f>SUM('СОШ 2А:End'!AA36)</f>
        <v>1</v>
      </c>
      <c r="AB36" s="28">
        <f>SUM('СОШ 2А:End'!AB36)</f>
        <v>0</v>
      </c>
      <c r="AC36" s="28">
        <f>SUM('СОШ 2А:End'!AC36)</f>
        <v>0</v>
      </c>
      <c r="AD36" s="28">
        <f>SUM('СОШ 2А:End'!AD36)</f>
        <v>0</v>
      </c>
      <c r="AE36" s="28">
        <f>SUM('СОШ 2А:End'!AE36)</f>
        <v>0</v>
      </c>
      <c r="AF36" s="28">
        <f>SUM('СОШ 2А:End'!AF36)</f>
        <v>0</v>
      </c>
      <c r="AG36" s="28">
        <f>SUM('СОШ 2А:End'!AG36)</f>
        <v>0</v>
      </c>
      <c r="AH36" s="79">
        <f>SUM('СОШ 2А:End'!AH36)</f>
        <v>2.25</v>
      </c>
      <c r="AI36" s="79">
        <f>SUM('СОШ 2А:End'!AI36)</f>
        <v>2.25</v>
      </c>
      <c r="AJ36" s="79">
        <f>SUM('СОШ 2А:End'!AJ36)</f>
        <v>2.25</v>
      </c>
      <c r="AK36" s="28">
        <f>SUM('СОШ 2А:End'!AK36)</f>
        <v>1</v>
      </c>
      <c r="AL36" s="28">
        <f>SUM('СОШ 2А:End'!AL36)</f>
        <v>0</v>
      </c>
      <c r="AM36" s="28">
        <f>SUM('СОШ 2А:End'!AM36)</f>
        <v>0</v>
      </c>
      <c r="AN36" s="28">
        <f>SUM('СОШ 2А:End'!AN36)</f>
        <v>0</v>
      </c>
      <c r="AO36" s="28">
        <f>SUM('СОШ 2А:End'!AO36)</f>
        <v>0</v>
      </c>
      <c r="AP36" s="28">
        <f>SUM('СОШ 2А:End'!AP36)</f>
        <v>0</v>
      </c>
      <c r="AQ36" s="28">
        <f>SUM('СОШ 2А:End'!AQ36)</f>
        <v>1</v>
      </c>
      <c r="AR36" s="28">
        <f>SUM('СОШ 2А:End'!AR36)</f>
        <v>0</v>
      </c>
      <c r="AS36" s="28">
        <f>SUM('СОШ 2А:End'!AS36)</f>
        <v>0</v>
      </c>
      <c r="AT36" s="28">
        <f>SUM('СОШ 2А:End'!AT36)</f>
        <v>0</v>
      </c>
      <c r="AU36" s="28">
        <f>SUM('СОШ 2А:End'!AU36)</f>
        <v>0</v>
      </c>
      <c r="AV36" s="28">
        <f>SUM('СОШ 2А:End'!AV36)</f>
        <v>1</v>
      </c>
      <c r="AW36" s="28">
        <f>SUM('СОШ 2А:End'!AW36)</f>
        <v>1</v>
      </c>
      <c r="AX36" s="28">
        <f>SUM('СОШ 2А:End'!AX36)</f>
        <v>0</v>
      </c>
      <c r="AY36" s="28">
        <f>SUM('СОШ 2А:End'!AY36)</f>
        <v>0</v>
      </c>
      <c r="AZ36" s="28">
        <f>SUM('СОШ 2А:End'!AZ36)</f>
        <v>0</v>
      </c>
      <c r="BA36" s="28">
        <f>SUM('СОШ 2А:End'!BA36)</f>
        <v>0</v>
      </c>
      <c r="BB36" s="28">
        <f>SUM('СОШ 2А:End'!BB36)</f>
        <v>0</v>
      </c>
      <c r="BC36" s="28">
        <f>SUM('СОШ 2А:End'!BC36)</f>
        <v>0</v>
      </c>
      <c r="BD36" s="28">
        <f>SUM('СОШ 2А:End'!BD36)</f>
        <v>0</v>
      </c>
      <c r="BE36" s="28">
        <f>SUM('СОШ 2А:End'!BE36)</f>
        <v>0</v>
      </c>
      <c r="BF36" s="28">
        <f>SUM('СОШ 2А:End'!BF36)</f>
        <v>0</v>
      </c>
      <c r="BG36" s="28">
        <f>SUM('СОШ 2А:End'!BG36)</f>
        <v>0</v>
      </c>
      <c r="BH36" s="28">
        <f>SUM('СОШ 2А:End'!BH36)</f>
        <v>0</v>
      </c>
      <c r="BI36" s="28">
        <f>SUM('СОШ 2А:End'!BI36)</f>
        <v>0</v>
      </c>
      <c r="BJ36" s="28">
        <f>SUM('СОШ 2А:End'!BJ36)</f>
        <v>0</v>
      </c>
      <c r="BK36" s="28">
        <f>SUM('СОШ 2А:End'!BK36)</f>
        <v>0</v>
      </c>
      <c r="BM36" s="18">
        <f t="shared" si="1"/>
        <v>0</v>
      </c>
      <c r="BN36" s="18">
        <f t="shared" si="5"/>
        <v>0</v>
      </c>
      <c r="BO36" s="18">
        <f t="shared" si="2"/>
        <v>0</v>
      </c>
      <c r="BP36" s="18">
        <f t="shared" si="6"/>
        <v>0</v>
      </c>
      <c r="BQ36" s="18">
        <f t="shared" si="3"/>
        <v>0</v>
      </c>
      <c r="BR36" s="18">
        <f t="shared" si="4"/>
        <v>0</v>
      </c>
    </row>
    <row r="37" spans="1:70" ht="22.5">
      <c r="A37" s="19" t="s">
        <v>105</v>
      </c>
      <c r="B37" s="17">
        <v>30</v>
      </c>
      <c r="C37" s="28">
        <f>SUM('СОШ 2А:End'!C37)</f>
        <v>0</v>
      </c>
      <c r="D37" s="28">
        <f>SUM('СОШ 2А:End'!D37)</f>
        <v>0</v>
      </c>
      <c r="E37" s="28">
        <f>SUM('СОШ 2А:End'!E37)</f>
        <v>0</v>
      </c>
      <c r="F37" s="28">
        <f>SUM('СОШ 2А:End'!F37)</f>
        <v>0</v>
      </c>
      <c r="G37" s="28">
        <f>SUM('СОШ 2А:End'!G37)</f>
        <v>0</v>
      </c>
      <c r="H37" s="28">
        <f>SUM('СОШ 2А:End'!H37)</f>
        <v>0</v>
      </c>
      <c r="I37" s="28">
        <f>SUM('СОШ 2А:End'!I37)</f>
        <v>0</v>
      </c>
      <c r="J37" s="28">
        <f>SUM('СОШ 2А:End'!J37)</f>
        <v>0</v>
      </c>
      <c r="K37" s="28">
        <f>SUM('СОШ 2А:End'!K37)</f>
        <v>0</v>
      </c>
      <c r="L37" s="28">
        <f>SUM('СОШ 2А:End'!L37)</f>
        <v>0</v>
      </c>
      <c r="M37" s="28">
        <f>SUM('СОШ 2А:End'!M37)</f>
        <v>0</v>
      </c>
      <c r="N37" s="28">
        <f>SUM('СОШ 2А:End'!N37)</f>
        <v>0</v>
      </c>
      <c r="O37" s="28">
        <f>SUM('СОШ 2А:End'!O37)</f>
        <v>0</v>
      </c>
      <c r="P37" s="28">
        <f>SUM('СОШ 2А:End'!P37)</f>
        <v>0</v>
      </c>
      <c r="Q37" s="28">
        <f>SUM('СОШ 2А:End'!Q37)</f>
        <v>0</v>
      </c>
      <c r="R37" s="28">
        <f>SUM('СОШ 2А:End'!R37)</f>
        <v>0</v>
      </c>
      <c r="S37" s="28">
        <f>SUM('СОШ 2А:End'!S37)</f>
        <v>0</v>
      </c>
      <c r="T37" s="28">
        <f>SUM('СОШ 2А:End'!T37)</f>
        <v>0</v>
      </c>
      <c r="U37" s="28">
        <f>SUM('СОШ 2А:End'!U37)</f>
        <v>0</v>
      </c>
      <c r="V37" s="28">
        <f>SUM('СОШ 2А:End'!V37)</f>
        <v>0</v>
      </c>
      <c r="W37" s="28">
        <f>SUM('СОШ 2А:End'!W37)</f>
        <v>0</v>
      </c>
      <c r="X37" s="28">
        <f>SUM('СОШ 2А:End'!X37)</f>
        <v>0</v>
      </c>
      <c r="Y37" s="28">
        <f>SUM('СОШ 2А:End'!Y37)</f>
        <v>0</v>
      </c>
      <c r="Z37" s="28">
        <f>SUM('СОШ 2А:End'!Z37)</f>
        <v>0</v>
      </c>
      <c r="AA37" s="28">
        <f>SUM('СОШ 2А:End'!AA37)</f>
        <v>0</v>
      </c>
      <c r="AB37" s="28">
        <f>SUM('СОШ 2А:End'!AB37)</f>
        <v>0</v>
      </c>
      <c r="AC37" s="28">
        <f>SUM('СОШ 2А:End'!AC37)</f>
        <v>0</v>
      </c>
      <c r="AD37" s="28">
        <f>SUM('СОШ 2А:End'!AD37)</f>
        <v>0</v>
      </c>
      <c r="AE37" s="28">
        <f>SUM('СОШ 2А:End'!AE37)</f>
        <v>0</v>
      </c>
      <c r="AF37" s="28">
        <f>SUM('СОШ 2А:End'!AF37)</f>
        <v>0</v>
      </c>
      <c r="AG37" s="28">
        <f>SUM('СОШ 2А:End'!AG37)</f>
        <v>0</v>
      </c>
      <c r="AH37" s="79">
        <f>SUM('СОШ 2А:End'!AH37)</f>
        <v>0</v>
      </c>
      <c r="AI37" s="79">
        <f>SUM('СОШ 2А:End'!AI37)</f>
        <v>0</v>
      </c>
      <c r="AJ37" s="79">
        <f>SUM('СОШ 2А:End'!AJ37)</f>
        <v>0</v>
      </c>
      <c r="AK37" s="28">
        <f>SUM('СОШ 2А:End'!AK37)</f>
        <v>0</v>
      </c>
      <c r="AL37" s="28">
        <f>SUM('СОШ 2А:End'!AL37)</f>
        <v>0</v>
      </c>
      <c r="AM37" s="28">
        <f>SUM('СОШ 2А:End'!AM37)</f>
        <v>0</v>
      </c>
      <c r="AN37" s="28">
        <f>SUM('СОШ 2А:End'!AN37)</f>
        <v>0</v>
      </c>
      <c r="AO37" s="28">
        <f>SUM('СОШ 2А:End'!AO37)</f>
        <v>0</v>
      </c>
      <c r="AP37" s="28">
        <f>SUM('СОШ 2А:End'!AP37)</f>
        <v>0</v>
      </c>
      <c r="AQ37" s="28">
        <f>SUM('СОШ 2А:End'!AQ37)</f>
        <v>0</v>
      </c>
      <c r="AR37" s="28">
        <f>SUM('СОШ 2А:End'!AR37)</f>
        <v>0</v>
      </c>
      <c r="AS37" s="28">
        <f>SUM('СОШ 2А:End'!AS37)</f>
        <v>0</v>
      </c>
      <c r="AT37" s="28">
        <f>SUM('СОШ 2А:End'!AT37)</f>
        <v>0</v>
      </c>
      <c r="AU37" s="28">
        <f>SUM('СОШ 2А:End'!AU37)</f>
        <v>0</v>
      </c>
      <c r="AV37" s="28">
        <f>SUM('СОШ 2А:End'!AV37)</f>
        <v>0</v>
      </c>
      <c r="AW37" s="28">
        <f>SUM('СОШ 2А:End'!AW37)</f>
        <v>0</v>
      </c>
      <c r="AX37" s="28">
        <f>SUM('СОШ 2А:End'!AX37)</f>
        <v>0</v>
      </c>
      <c r="AY37" s="28">
        <f>SUM('СОШ 2А:End'!AY37)</f>
        <v>0</v>
      </c>
      <c r="AZ37" s="28">
        <f>SUM('СОШ 2А:End'!AZ37)</f>
        <v>0</v>
      </c>
      <c r="BA37" s="28">
        <f>SUM('СОШ 2А:End'!BA37)</f>
        <v>0</v>
      </c>
      <c r="BB37" s="28">
        <f>SUM('СОШ 2А:End'!BB37)</f>
        <v>0</v>
      </c>
      <c r="BC37" s="28">
        <f>SUM('СОШ 2А:End'!BC37)</f>
        <v>0</v>
      </c>
      <c r="BD37" s="28">
        <f>SUM('СОШ 2А:End'!BD37)</f>
        <v>0</v>
      </c>
      <c r="BE37" s="28">
        <f>SUM('СОШ 2А:End'!BE37)</f>
        <v>0</v>
      </c>
      <c r="BF37" s="28">
        <f>SUM('СОШ 2А:End'!BF37)</f>
        <v>0</v>
      </c>
      <c r="BG37" s="28">
        <f>SUM('СОШ 2А:End'!BG37)</f>
        <v>0</v>
      </c>
      <c r="BH37" s="28">
        <f>SUM('СОШ 2А:End'!BH37)</f>
        <v>0</v>
      </c>
      <c r="BI37" s="28">
        <f>SUM('СОШ 2А:End'!BI37)</f>
        <v>0</v>
      </c>
      <c r="BJ37" s="28">
        <f>SUM('СОШ 2А:End'!BJ37)</f>
        <v>0</v>
      </c>
      <c r="BK37" s="28">
        <f>SUM('СОШ 2А:End'!BK37)</f>
        <v>0</v>
      </c>
      <c r="BM37" s="18">
        <f t="shared" si="1"/>
        <v>0</v>
      </c>
      <c r="BN37" s="18">
        <f t="shared" si="5"/>
        <v>0</v>
      </c>
      <c r="BO37" s="18">
        <f t="shared" si="2"/>
        <v>0</v>
      </c>
      <c r="BP37" s="18">
        <f t="shared" si="6"/>
        <v>0</v>
      </c>
      <c r="BQ37" s="18">
        <f t="shared" si="3"/>
        <v>0</v>
      </c>
      <c r="BR37" s="18">
        <f t="shared" si="4"/>
        <v>0</v>
      </c>
    </row>
    <row r="38" spans="1:70">
      <c r="A38" s="7" t="s">
        <v>86</v>
      </c>
      <c r="B38" s="17">
        <v>31</v>
      </c>
      <c r="C38" s="28">
        <f>SUM('СОШ 2А:End'!C38)</f>
        <v>0</v>
      </c>
      <c r="D38" s="28">
        <f>SUM('СОШ 2А:End'!D38)</f>
        <v>0</v>
      </c>
      <c r="E38" s="28">
        <f>SUM('СОШ 2А:End'!E38)</f>
        <v>0</v>
      </c>
      <c r="F38" s="28">
        <f>SUM('СОШ 2А:End'!F38)</f>
        <v>0</v>
      </c>
      <c r="G38" s="28">
        <f>SUM('СОШ 2А:End'!G38)</f>
        <v>0</v>
      </c>
      <c r="H38" s="28">
        <f>SUM('СОШ 2А:End'!H38)</f>
        <v>0</v>
      </c>
      <c r="I38" s="28">
        <f>SUM('СОШ 2А:End'!I38)</f>
        <v>0</v>
      </c>
      <c r="J38" s="28">
        <f>SUM('СОШ 2А:End'!J38)</f>
        <v>0</v>
      </c>
      <c r="K38" s="28">
        <f>SUM('СОШ 2А:End'!K38)</f>
        <v>0</v>
      </c>
      <c r="L38" s="28">
        <f>SUM('СОШ 2А:End'!L38)</f>
        <v>0</v>
      </c>
      <c r="M38" s="28">
        <f>SUM('СОШ 2А:End'!M38)</f>
        <v>0</v>
      </c>
      <c r="N38" s="28">
        <f>SUM('СОШ 2А:End'!N38)</f>
        <v>0</v>
      </c>
      <c r="O38" s="28">
        <f>SUM('СОШ 2А:End'!O38)</f>
        <v>0</v>
      </c>
      <c r="P38" s="28">
        <f>SUM('СОШ 2А:End'!P38)</f>
        <v>0</v>
      </c>
      <c r="Q38" s="28">
        <f>SUM('СОШ 2А:End'!Q38)</f>
        <v>0</v>
      </c>
      <c r="R38" s="28">
        <f>SUM('СОШ 2А:End'!R38)</f>
        <v>0</v>
      </c>
      <c r="S38" s="28">
        <f>SUM('СОШ 2А:End'!S38)</f>
        <v>0</v>
      </c>
      <c r="T38" s="28">
        <f>SUM('СОШ 2А:End'!T38)</f>
        <v>0</v>
      </c>
      <c r="U38" s="28">
        <f>SUM('СОШ 2А:End'!U38)</f>
        <v>0</v>
      </c>
      <c r="V38" s="28">
        <f>SUM('СОШ 2А:End'!V38)</f>
        <v>0</v>
      </c>
      <c r="W38" s="28">
        <f>SUM('СОШ 2А:End'!W38)</f>
        <v>0</v>
      </c>
      <c r="X38" s="28">
        <f>SUM('СОШ 2А:End'!X38)</f>
        <v>0</v>
      </c>
      <c r="Y38" s="28">
        <f>SUM('СОШ 2А:End'!Y38)</f>
        <v>0</v>
      </c>
      <c r="Z38" s="28">
        <f>SUM('СОШ 2А:End'!Z38)</f>
        <v>0</v>
      </c>
      <c r="AA38" s="28">
        <f>SUM('СОШ 2А:End'!AA38)</f>
        <v>0</v>
      </c>
      <c r="AB38" s="28">
        <f>SUM('СОШ 2А:End'!AB38)</f>
        <v>0</v>
      </c>
      <c r="AC38" s="28">
        <f>SUM('СОШ 2А:End'!AC38)</f>
        <v>0</v>
      </c>
      <c r="AD38" s="28">
        <f>SUM('СОШ 2А:End'!AD38)</f>
        <v>0</v>
      </c>
      <c r="AE38" s="28">
        <f>SUM('СОШ 2А:End'!AE38)</f>
        <v>0</v>
      </c>
      <c r="AF38" s="28">
        <f>SUM('СОШ 2А:End'!AF38)</f>
        <v>0</v>
      </c>
      <c r="AG38" s="28">
        <f>SUM('СОШ 2А:End'!AG38)</f>
        <v>0</v>
      </c>
      <c r="AH38" s="79">
        <f>SUM('СОШ 2А:End'!AH38)</f>
        <v>0</v>
      </c>
      <c r="AI38" s="79">
        <f>SUM('СОШ 2А:End'!AI38)</f>
        <v>0</v>
      </c>
      <c r="AJ38" s="79">
        <f>SUM('СОШ 2А:End'!AJ38)</f>
        <v>0</v>
      </c>
      <c r="AK38" s="28">
        <f>SUM('СОШ 2А:End'!AK38)</f>
        <v>0</v>
      </c>
      <c r="AL38" s="28">
        <f>SUM('СОШ 2А:End'!AL38)</f>
        <v>0</v>
      </c>
      <c r="AM38" s="28">
        <f>SUM('СОШ 2А:End'!AM38)</f>
        <v>0</v>
      </c>
      <c r="AN38" s="28">
        <f>SUM('СОШ 2А:End'!AN38)</f>
        <v>0</v>
      </c>
      <c r="AO38" s="28">
        <f>SUM('СОШ 2А:End'!AO38)</f>
        <v>0</v>
      </c>
      <c r="AP38" s="28">
        <f>SUM('СОШ 2А:End'!AP38)</f>
        <v>0</v>
      </c>
      <c r="AQ38" s="28">
        <f>SUM('СОШ 2А:End'!AQ38)</f>
        <v>0</v>
      </c>
      <c r="AR38" s="28">
        <f>SUM('СОШ 2А:End'!AR38)</f>
        <v>0</v>
      </c>
      <c r="AS38" s="28">
        <f>SUM('СОШ 2А:End'!AS38)</f>
        <v>0</v>
      </c>
      <c r="AT38" s="28">
        <f>SUM('СОШ 2А:End'!AT38)</f>
        <v>0</v>
      </c>
      <c r="AU38" s="28">
        <f>SUM('СОШ 2А:End'!AU38)</f>
        <v>0</v>
      </c>
      <c r="AV38" s="28">
        <f>SUM('СОШ 2А:End'!AV38)</f>
        <v>0</v>
      </c>
      <c r="AW38" s="28">
        <f>SUM('СОШ 2А:End'!AW38)</f>
        <v>0</v>
      </c>
      <c r="AX38" s="28">
        <f>SUM('СОШ 2А:End'!AX38)</f>
        <v>0</v>
      </c>
      <c r="AY38" s="28">
        <f>SUM('СОШ 2А:End'!AY38)</f>
        <v>0</v>
      </c>
      <c r="AZ38" s="28">
        <f>SUM('СОШ 2А:End'!AZ38)</f>
        <v>0</v>
      </c>
      <c r="BA38" s="28">
        <f>SUM('СОШ 2А:End'!BA38)</f>
        <v>0</v>
      </c>
      <c r="BB38" s="28">
        <f>SUM('СОШ 2А:End'!BB38)</f>
        <v>0</v>
      </c>
      <c r="BC38" s="28">
        <f>SUM('СОШ 2А:End'!BC38)</f>
        <v>0</v>
      </c>
      <c r="BD38" s="28">
        <f>SUM('СОШ 2А:End'!BD38)</f>
        <v>0</v>
      </c>
      <c r="BE38" s="28">
        <f>SUM('СОШ 2А:End'!BE38)</f>
        <v>0</v>
      </c>
      <c r="BF38" s="28">
        <f>SUM('СОШ 2А:End'!BF38)</f>
        <v>0</v>
      </c>
      <c r="BG38" s="28">
        <f>SUM('СОШ 2А:End'!BG38)</f>
        <v>0</v>
      </c>
      <c r="BH38" s="28">
        <f>SUM('СОШ 2А:End'!BH38)</f>
        <v>0</v>
      </c>
      <c r="BI38" s="28">
        <f>SUM('СОШ 2А:End'!BI38)</f>
        <v>0</v>
      </c>
      <c r="BJ38" s="28">
        <f>SUM('СОШ 2А:End'!BJ38)</f>
        <v>0</v>
      </c>
      <c r="BK38" s="28">
        <f>SUM('СОШ 2А:End'!BK38)</f>
        <v>0</v>
      </c>
      <c r="BM38" s="18">
        <f t="shared" si="1"/>
        <v>0</v>
      </c>
      <c r="BN38" s="18">
        <f t="shared" si="5"/>
        <v>0</v>
      </c>
      <c r="BO38" s="18">
        <f t="shared" si="2"/>
        <v>0</v>
      </c>
      <c r="BP38" s="18">
        <f t="shared" si="6"/>
        <v>0</v>
      </c>
      <c r="BQ38" s="18">
        <f t="shared" si="3"/>
        <v>0</v>
      </c>
      <c r="BR38" s="18">
        <f t="shared" si="4"/>
        <v>0</v>
      </c>
    </row>
    <row r="39" spans="1:70">
      <c r="A39" s="7" t="s">
        <v>87</v>
      </c>
      <c r="B39" s="17">
        <v>32</v>
      </c>
      <c r="C39" s="28">
        <f>SUM('СОШ 2А:End'!C39)</f>
        <v>0</v>
      </c>
      <c r="D39" s="28">
        <f>SUM('СОШ 2А:End'!D39)</f>
        <v>0</v>
      </c>
      <c r="E39" s="28">
        <f>SUM('СОШ 2А:End'!E39)</f>
        <v>0</v>
      </c>
      <c r="F39" s="28">
        <f>SUM('СОШ 2А:End'!F39)</f>
        <v>0</v>
      </c>
      <c r="G39" s="28">
        <f>SUM('СОШ 2А:End'!G39)</f>
        <v>0</v>
      </c>
      <c r="H39" s="28">
        <f>SUM('СОШ 2А:End'!H39)</f>
        <v>0</v>
      </c>
      <c r="I39" s="28">
        <f>SUM('СОШ 2А:End'!I39)</f>
        <v>0</v>
      </c>
      <c r="J39" s="28">
        <f>SUM('СОШ 2А:End'!J39)</f>
        <v>0</v>
      </c>
      <c r="K39" s="28">
        <f>SUM('СОШ 2А:End'!K39)</f>
        <v>0</v>
      </c>
      <c r="L39" s="28">
        <f>SUM('СОШ 2А:End'!L39)</f>
        <v>0</v>
      </c>
      <c r="M39" s="28">
        <f>SUM('СОШ 2А:End'!M39)</f>
        <v>0</v>
      </c>
      <c r="N39" s="28">
        <f>SUM('СОШ 2А:End'!N39)</f>
        <v>0</v>
      </c>
      <c r="O39" s="28">
        <f>SUM('СОШ 2А:End'!O39)</f>
        <v>0</v>
      </c>
      <c r="P39" s="28">
        <f>SUM('СОШ 2А:End'!P39)</f>
        <v>0</v>
      </c>
      <c r="Q39" s="28">
        <f>SUM('СОШ 2А:End'!Q39)</f>
        <v>0</v>
      </c>
      <c r="R39" s="28">
        <f>SUM('СОШ 2А:End'!R39)</f>
        <v>0</v>
      </c>
      <c r="S39" s="28">
        <f>SUM('СОШ 2А:End'!S39)</f>
        <v>0</v>
      </c>
      <c r="T39" s="28">
        <f>SUM('СОШ 2А:End'!T39)</f>
        <v>0</v>
      </c>
      <c r="U39" s="28">
        <f>SUM('СОШ 2А:End'!U39)</f>
        <v>0</v>
      </c>
      <c r="V39" s="28">
        <f>SUM('СОШ 2А:End'!V39)</f>
        <v>0</v>
      </c>
      <c r="W39" s="28">
        <f>SUM('СОШ 2А:End'!W39)</f>
        <v>0</v>
      </c>
      <c r="X39" s="28">
        <f>SUM('СОШ 2А:End'!X39)</f>
        <v>0</v>
      </c>
      <c r="Y39" s="28">
        <f>SUM('СОШ 2А:End'!Y39)</f>
        <v>0</v>
      </c>
      <c r="Z39" s="28">
        <f>SUM('СОШ 2А:End'!Z39)</f>
        <v>0</v>
      </c>
      <c r="AA39" s="28">
        <f>SUM('СОШ 2А:End'!AA39)</f>
        <v>0</v>
      </c>
      <c r="AB39" s="28">
        <f>SUM('СОШ 2А:End'!AB39)</f>
        <v>0</v>
      </c>
      <c r="AC39" s="28">
        <f>SUM('СОШ 2А:End'!AC39)</f>
        <v>0</v>
      </c>
      <c r="AD39" s="28">
        <f>SUM('СОШ 2А:End'!AD39)</f>
        <v>0</v>
      </c>
      <c r="AE39" s="28">
        <f>SUM('СОШ 2А:End'!AE39)</f>
        <v>0</v>
      </c>
      <c r="AF39" s="28">
        <f>SUM('СОШ 2А:End'!AF39)</f>
        <v>0</v>
      </c>
      <c r="AG39" s="28">
        <f>SUM('СОШ 2А:End'!AG39)</f>
        <v>0</v>
      </c>
      <c r="AH39" s="79">
        <f>SUM('СОШ 2А:End'!AH39)</f>
        <v>0</v>
      </c>
      <c r="AI39" s="79">
        <f>SUM('СОШ 2А:End'!AI39)</f>
        <v>0</v>
      </c>
      <c r="AJ39" s="79">
        <f>SUM('СОШ 2А:End'!AJ39)</f>
        <v>0</v>
      </c>
      <c r="AK39" s="28">
        <f>SUM('СОШ 2А:End'!AK39)</f>
        <v>0</v>
      </c>
      <c r="AL39" s="28">
        <f>SUM('СОШ 2А:End'!AL39)</f>
        <v>0</v>
      </c>
      <c r="AM39" s="28">
        <f>SUM('СОШ 2А:End'!AM39)</f>
        <v>0</v>
      </c>
      <c r="AN39" s="28">
        <f>SUM('СОШ 2А:End'!AN39)</f>
        <v>0</v>
      </c>
      <c r="AO39" s="28">
        <f>SUM('СОШ 2А:End'!AO39)</f>
        <v>0</v>
      </c>
      <c r="AP39" s="28">
        <f>SUM('СОШ 2А:End'!AP39)</f>
        <v>0</v>
      </c>
      <c r="AQ39" s="28">
        <f>SUM('СОШ 2А:End'!AQ39)</f>
        <v>0</v>
      </c>
      <c r="AR39" s="28">
        <f>SUM('СОШ 2А:End'!AR39)</f>
        <v>0</v>
      </c>
      <c r="AS39" s="28">
        <f>SUM('СОШ 2А:End'!AS39)</f>
        <v>0</v>
      </c>
      <c r="AT39" s="28">
        <f>SUM('СОШ 2А:End'!AT39)</f>
        <v>0</v>
      </c>
      <c r="AU39" s="28">
        <f>SUM('СОШ 2А:End'!AU39)</f>
        <v>0</v>
      </c>
      <c r="AV39" s="28">
        <f>SUM('СОШ 2А:End'!AV39)</f>
        <v>0</v>
      </c>
      <c r="AW39" s="28">
        <f>SUM('СОШ 2А:End'!AW39)</f>
        <v>0</v>
      </c>
      <c r="AX39" s="28">
        <f>SUM('СОШ 2А:End'!AX39)</f>
        <v>0</v>
      </c>
      <c r="AY39" s="28">
        <f>SUM('СОШ 2А:End'!AY39)</f>
        <v>0</v>
      </c>
      <c r="AZ39" s="28">
        <f>SUM('СОШ 2А:End'!AZ39)</f>
        <v>0</v>
      </c>
      <c r="BA39" s="28">
        <f>SUM('СОШ 2А:End'!BA39)</f>
        <v>0</v>
      </c>
      <c r="BB39" s="28">
        <f>SUM('СОШ 2А:End'!BB39)</f>
        <v>0</v>
      </c>
      <c r="BC39" s="28">
        <f>SUM('СОШ 2А:End'!BC39)</f>
        <v>0</v>
      </c>
      <c r="BD39" s="28">
        <f>SUM('СОШ 2А:End'!BD39)</f>
        <v>0</v>
      </c>
      <c r="BE39" s="28">
        <f>SUM('СОШ 2А:End'!BE39)</f>
        <v>0</v>
      </c>
      <c r="BF39" s="28">
        <f>SUM('СОШ 2А:End'!BF39)</f>
        <v>0</v>
      </c>
      <c r="BG39" s="28">
        <f>SUM('СОШ 2А:End'!BG39)</f>
        <v>0</v>
      </c>
      <c r="BH39" s="28">
        <f>SUM('СОШ 2А:End'!BH39)</f>
        <v>0</v>
      </c>
      <c r="BI39" s="28">
        <f>SUM('СОШ 2А:End'!BI39)</f>
        <v>0</v>
      </c>
      <c r="BJ39" s="28">
        <f>SUM('СОШ 2А:End'!BJ39)</f>
        <v>0</v>
      </c>
      <c r="BK39" s="28">
        <f>SUM('СОШ 2А:End'!BK39)</f>
        <v>0</v>
      </c>
      <c r="BM39" s="18">
        <f t="shared" si="1"/>
        <v>0</v>
      </c>
      <c r="BN39" s="18">
        <f t="shared" si="5"/>
        <v>0</v>
      </c>
      <c r="BO39" s="18">
        <f t="shared" si="2"/>
        <v>0</v>
      </c>
      <c r="BP39" s="18">
        <f t="shared" si="6"/>
        <v>0</v>
      </c>
      <c r="BQ39" s="18">
        <f t="shared" si="3"/>
        <v>0</v>
      </c>
      <c r="BR39" s="18">
        <f t="shared" si="4"/>
        <v>0</v>
      </c>
    </row>
    <row r="40" spans="1:70">
      <c r="A40" s="9" t="s">
        <v>88</v>
      </c>
      <c r="B40" s="17">
        <v>33</v>
      </c>
      <c r="C40" s="28">
        <f>SUM('СОШ 2А:End'!C40)</f>
        <v>10</v>
      </c>
      <c r="D40" s="28">
        <f>SUM('СОШ 2А:End'!D40)</f>
        <v>8</v>
      </c>
      <c r="E40" s="28">
        <f>SUM('СОШ 2А:End'!E40)</f>
        <v>8</v>
      </c>
      <c r="F40" s="28">
        <f>SUM('СОШ 2А:End'!F40)</f>
        <v>0</v>
      </c>
      <c r="G40" s="28">
        <f>SUM('СОШ 2А:End'!G40)</f>
        <v>0</v>
      </c>
      <c r="H40" s="28">
        <f>SUM('СОШ 2А:End'!H40)</f>
        <v>0</v>
      </c>
      <c r="I40" s="28">
        <f>SUM('СОШ 2А:End'!I40)</f>
        <v>0</v>
      </c>
      <c r="J40" s="28">
        <f>SUM('СОШ 2А:End'!J40)</f>
        <v>2</v>
      </c>
      <c r="K40" s="28">
        <f>SUM('СОШ 2А:End'!K40)</f>
        <v>2</v>
      </c>
      <c r="L40" s="28">
        <f>SUM('СОШ 2А:End'!L40)</f>
        <v>0</v>
      </c>
      <c r="M40" s="28">
        <f>SUM('СОШ 2А:End'!M40)</f>
        <v>1</v>
      </c>
      <c r="N40" s="28">
        <f>SUM('СОШ 2А:End'!N40)</f>
        <v>2</v>
      </c>
      <c r="O40" s="28">
        <f>SUM('СОШ 2А:End'!O40)</f>
        <v>10</v>
      </c>
      <c r="P40" s="28">
        <f>SUM('СОШ 2А:End'!P40)</f>
        <v>10</v>
      </c>
      <c r="Q40" s="28">
        <f>SUM('СОШ 2А:End'!Q40)</f>
        <v>1</v>
      </c>
      <c r="R40" s="28">
        <f>SUM('СОШ 2А:End'!R40)</f>
        <v>2</v>
      </c>
      <c r="S40" s="28">
        <f>SUM('СОШ 2А:End'!S40)</f>
        <v>0</v>
      </c>
      <c r="T40" s="28">
        <f>SUM('СОШ 2А:End'!T40)</f>
        <v>1</v>
      </c>
      <c r="U40" s="28">
        <f>SUM('СОШ 2А:End'!U40)</f>
        <v>3</v>
      </c>
      <c r="V40" s="28">
        <f>SUM('СОШ 2А:End'!V40)</f>
        <v>3</v>
      </c>
      <c r="W40" s="28">
        <f>SUM('СОШ 2А:End'!W40)</f>
        <v>10</v>
      </c>
      <c r="X40" s="28">
        <f>SUM('СОШ 2А:End'!X40)</f>
        <v>3</v>
      </c>
      <c r="Y40" s="28">
        <f>SUM('СОШ 2А:End'!Y40)</f>
        <v>1</v>
      </c>
      <c r="Z40" s="28">
        <f>SUM('СОШ 2А:End'!Z40)</f>
        <v>2</v>
      </c>
      <c r="AA40" s="28">
        <f>SUM('СОШ 2А:End'!AA40)</f>
        <v>2</v>
      </c>
      <c r="AB40" s="28">
        <f>SUM('СОШ 2А:End'!AB40)</f>
        <v>0</v>
      </c>
      <c r="AC40" s="28">
        <f>SUM('СОШ 2А:End'!AC40)</f>
        <v>2</v>
      </c>
      <c r="AD40" s="28">
        <f>SUM('СОШ 2А:End'!AD40)</f>
        <v>0</v>
      </c>
      <c r="AE40" s="28">
        <f>SUM('СОШ 2А:End'!AE40)</f>
        <v>0</v>
      </c>
      <c r="AF40" s="28">
        <f>SUM('СОШ 2А:End'!AF40)</f>
        <v>0</v>
      </c>
      <c r="AG40" s="28">
        <f>SUM('СОШ 2А:End'!AG40)</f>
        <v>0</v>
      </c>
      <c r="AH40" s="79">
        <f>SUM('СОШ 2А:End'!AH40)</f>
        <v>9.5</v>
      </c>
      <c r="AI40" s="79">
        <f>SUM('СОШ 2А:End'!AI40)</f>
        <v>9.5</v>
      </c>
      <c r="AJ40" s="79">
        <f>SUM('СОШ 2А:End'!AJ40)</f>
        <v>9.5</v>
      </c>
      <c r="AK40" s="28">
        <f>SUM('СОШ 2А:End'!AK40)</f>
        <v>10</v>
      </c>
      <c r="AL40" s="28">
        <f>SUM('СОШ 2А:End'!AL40)</f>
        <v>2</v>
      </c>
      <c r="AM40" s="28">
        <f>SUM('СОШ 2А:End'!AM40)</f>
        <v>0</v>
      </c>
      <c r="AN40" s="28">
        <f>SUM('СОШ 2А:End'!AN40)</f>
        <v>0</v>
      </c>
      <c r="AO40" s="28">
        <f>SUM('СОШ 2А:End'!AO40)</f>
        <v>2</v>
      </c>
      <c r="AP40" s="28">
        <f>SUM('СОШ 2А:End'!AP40)</f>
        <v>2</v>
      </c>
      <c r="AQ40" s="28">
        <f>SUM('СОШ 2А:End'!AQ40)</f>
        <v>10</v>
      </c>
      <c r="AR40" s="28">
        <f>SUM('СОШ 2А:End'!AR40)</f>
        <v>1</v>
      </c>
      <c r="AS40" s="28">
        <f>SUM('СОШ 2А:End'!AS40)</f>
        <v>1</v>
      </c>
      <c r="AT40" s="28">
        <f>SUM('СОШ 2А:End'!AT40)</f>
        <v>0</v>
      </c>
      <c r="AU40" s="28">
        <f>SUM('СОШ 2А:End'!AU40)</f>
        <v>0</v>
      </c>
      <c r="AV40" s="28">
        <f>SUM('СОШ 2А:End'!AV40)</f>
        <v>1</v>
      </c>
      <c r="AW40" s="28">
        <f>SUM('СОШ 2А:End'!AW40)</f>
        <v>1</v>
      </c>
      <c r="AX40" s="28">
        <f>SUM('СОШ 2А:End'!AX40)</f>
        <v>2</v>
      </c>
      <c r="AY40" s="28">
        <f>SUM('СОШ 2А:End'!AY40)</f>
        <v>2</v>
      </c>
      <c r="AZ40" s="28">
        <f>SUM('СОШ 2А:End'!AZ40)</f>
        <v>2</v>
      </c>
      <c r="BA40" s="28">
        <f>SUM('СОШ 2А:End'!BA40)</f>
        <v>2</v>
      </c>
      <c r="BB40" s="28">
        <f>SUM('СОШ 2А:End'!BB40)</f>
        <v>0</v>
      </c>
      <c r="BC40" s="28">
        <f>SUM('СОШ 2А:End'!BC40)</f>
        <v>0</v>
      </c>
      <c r="BD40" s="28">
        <f>SUM('СОШ 2А:End'!BD40)</f>
        <v>2</v>
      </c>
      <c r="BE40" s="28">
        <f>SUM('СОШ 2А:End'!BE40)</f>
        <v>2</v>
      </c>
      <c r="BF40" s="28">
        <f>SUM('СОШ 2А:End'!BF40)</f>
        <v>2</v>
      </c>
      <c r="BG40" s="28">
        <f>SUM('СОШ 2А:End'!BG40)</f>
        <v>2</v>
      </c>
      <c r="BH40" s="28">
        <f>SUM('СОШ 2А:End'!BH40)</f>
        <v>0</v>
      </c>
      <c r="BI40" s="28">
        <f>SUM('СОШ 2А:End'!BI40)</f>
        <v>0</v>
      </c>
      <c r="BJ40" s="28">
        <f>SUM('СОШ 2А:End'!BJ40)</f>
        <v>0</v>
      </c>
      <c r="BK40" s="28">
        <f>SUM('СОШ 2А:End'!BK40)</f>
        <v>0</v>
      </c>
      <c r="BM40" s="18">
        <f t="shared" si="1"/>
        <v>0</v>
      </c>
      <c r="BN40" s="18">
        <f t="shared" si="5"/>
        <v>0</v>
      </c>
      <c r="BO40" s="18">
        <f t="shared" si="2"/>
        <v>0</v>
      </c>
      <c r="BP40" s="18">
        <f t="shared" si="6"/>
        <v>0</v>
      </c>
      <c r="BQ40" s="18">
        <f t="shared" si="3"/>
        <v>0</v>
      </c>
      <c r="BR40" s="18">
        <f t="shared" si="4"/>
        <v>0</v>
      </c>
    </row>
    <row r="41" spans="1:70">
      <c r="A41" s="9" t="s">
        <v>89</v>
      </c>
      <c r="B41" s="17">
        <v>34</v>
      </c>
      <c r="C41" s="28">
        <f>SUM('СОШ 2А:End'!C41)</f>
        <v>11</v>
      </c>
      <c r="D41" s="28">
        <f>SUM('СОШ 2А:End'!D41)</f>
        <v>7</v>
      </c>
      <c r="E41" s="28">
        <f>SUM('СОШ 2А:End'!E41)</f>
        <v>6</v>
      </c>
      <c r="F41" s="28">
        <f>SUM('СОШ 2А:End'!F41)</f>
        <v>0</v>
      </c>
      <c r="G41" s="28">
        <f>SUM('СОШ 2А:End'!G41)</f>
        <v>0</v>
      </c>
      <c r="H41" s="28">
        <f>SUM('СОШ 2А:End'!H41)</f>
        <v>0</v>
      </c>
      <c r="I41" s="28">
        <f>SUM('СОШ 2А:End'!I41)</f>
        <v>0</v>
      </c>
      <c r="J41" s="28">
        <f>SUM('СОШ 2А:End'!J41)</f>
        <v>4</v>
      </c>
      <c r="K41" s="28">
        <f>SUM('СОШ 2А:End'!K41)</f>
        <v>4</v>
      </c>
      <c r="L41" s="28">
        <f>SUM('СОШ 2А:End'!L41)</f>
        <v>0</v>
      </c>
      <c r="M41" s="28">
        <f>SUM('СОШ 2А:End'!M41)</f>
        <v>2</v>
      </c>
      <c r="N41" s="28">
        <f>SUM('СОШ 2А:End'!N41)</f>
        <v>1</v>
      </c>
      <c r="O41" s="28">
        <f>SUM('СОШ 2А:End'!O41)</f>
        <v>8</v>
      </c>
      <c r="P41" s="28">
        <f>SUM('СОШ 2А:End'!P41)</f>
        <v>11</v>
      </c>
      <c r="Q41" s="28">
        <f>SUM('СОШ 2А:End'!Q41)</f>
        <v>3</v>
      </c>
      <c r="R41" s="28">
        <f>SUM('СОШ 2А:End'!R41)</f>
        <v>1</v>
      </c>
      <c r="S41" s="28">
        <f>SUM('СОШ 2А:End'!S41)</f>
        <v>0</v>
      </c>
      <c r="T41" s="28">
        <f>SUM('СОШ 2А:End'!T41)</f>
        <v>2</v>
      </c>
      <c r="U41" s="28">
        <f>SUM('СОШ 2А:End'!U41)</f>
        <v>2</v>
      </c>
      <c r="V41" s="28">
        <f>SUM('СОШ 2А:End'!V41)</f>
        <v>3</v>
      </c>
      <c r="W41" s="28">
        <f>SUM('СОШ 2А:End'!W41)</f>
        <v>11</v>
      </c>
      <c r="X41" s="28">
        <f>SUM('СОШ 2А:End'!X41)</f>
        <v>3</v>
      </c>
      <c r="Y41" s="28">
        <f>SUM('СОШ 2А:End'!Y41)</f>
        <v>2</v>
      </c>
      <c r="Z41" s="28">
        <f>SUM('СОШ 2А:End'!Z41)</f>
        <v>3</v>
      </c>
      <c r="AA41" s="28">
        <f>SUM('СОШ 2А:End'!AA41)</f>
        <v>0</v>
      </c>
      <c r="AB41" s="28">
        <f>SUM('СОШ 2А:End'!AB41)</f>
        <v>2</v>
      </c>
      <c r="AC41" s="28">
        <f>SUM('СОШ 2А:End'!AC41)</f>
        <v>1</v>
      </c>
      <c r="AD41" s="28">
        <f>SUM('СОШ 2А:End'!AD41)</f>
        <v>0</v>
      </c>
      <c r="AE41" s="28">
        <f>SUM('СОШ 2А:End'!AE41)</f>
        <v>3</v>
      </c>
      <c r="AF41" s="28">
        <f>SUM('СОШ 2А:End'!AF41)</f>
        <v>2</v>
      </c>
      <c r="AG41" s="28">
        <f>SUM('СОШ 2А:End'!AG41)</f>
        <v>2</v>
      </c>
      <c r="AH41" s="79">
        <f>SUM('СОШ 2А:End'!AH41)</f>
        <v>14.5</v>
      </c>
      <c r="AI41" s="79">
        <f>SUM('СОШ 2А:End'!AI41)</f>
        <v>14.5</v>
      </c>
      <c r="AJ41" s="79">
        <f>SUM('СОШ 2А:End'!AJ41)</f>
        <v>12.5</v>
      </c>
      <c r="AK41" s="28">
        <f>SUM('СОШ 2А:End'!AK41)</f>
        <v>11</v>
      </c>
      <c r="AL41" s="28">
        <f>SUM('СОШ 2А:End'!AL41)</f>
        <v>2</v>
      </c>
      <c r="AM41" s="28">
        <f>SUM('СОШ 2А:End'!AM41)</f>
        <v>0</v>
      </c>
      <c r="AN41" s="28">
        <f>SUM('СОШ 2А:End'!AN41)</f>
        <v>0</v>
      </c>
      <c r="AO41" s="28">
        <f>SUM('СОШ 2А:End'!AO41)</f>
        <v>2</v>
      </c>
      <c r="AP41" s="28">
        <f>SUM('СОШ 2А:End'!AP41)</f>
        <v>2</v>
      </c>
      <c r="AQ41" s="28">
        <f>SUM('СОШ 2А:End'!AQ41)</f>
        <v>11</v>
      </c>
      <c r="AR41" s="28">
        <f>SUM('СОШ 2А:End'!AR41)</f>
        <v>1</v>
      </c>
      <c r="AS41" s="28">
        <f>SUM('СОШ 2А:End'!AS41)</f>
        <v>1</v>
      </c>
      <c r="AT41" s="28">
        <f>SUM('СОШ 2А:End'!AT41)</f>
        <v>2</v>
      </c>
      <c r="AU41" s="28">
        <f>SUM('СОШ 2А:End'!AU41)</f>
        <v>2</v>
      </c>
      <c r="AV41" s="28">
        <f>SUM('СОШ 2А:End'!AV41)</f>
        <v>1</v>
      </c>
      <c r="AW41" s="28">
        <f>SUM('СОШ 2А:End'!AW41)</f>
        <v>1</v>
      </c>
      <c r="AX41" s="28">
        <f>SUM('СОШ 2А:End'!AX41)</f>
        <v>4</v>
      </c>
      <c r="AY41" s="28">
        <f>SUM('СОШ 2А:End'!AY41)</f>
        <v>2</v>
      </c>
      <c r="AZ41" s="28">
        <f>SUM('СОШ 2А:End'!AZ41)</f>
        <v>0</v>
      </c>
      <c r="BA41" s="28">
        <f>SUM('СОШ 2А:End'!BA41)</f>
        <v>0</v>
      </c>
      <c r="BB41" s="28">
        <f>SUM('СОШ 2А:End'!BB41)</f>
        <v>1</v>
      </c>
      <c r="BC41" s="28">
        <f>SUM('СОШ 2А:End'!BC41)</f>
        <v>1</v>
      </c>
      <c r="BD41" s="28">
        <f>SUM('СОШ 2А:End'!BD41)</f>
        <v>0</v>
      </c>
      <c r="BE41" s="28">
        <f>SUM('СОШ 2А:End'!BE41)</f>
        <v>0</v>
      </c>
      <c r="BF41" s="28">
        <f>SUM('СОШ 2А:End'!BF41)</f>
        <v>1</v>
      </c>
      <c r="BG41" s="28">
        <f>SUM('СОШ 2А:End'!BG41)</f>
        <v>0</v>
      </c>
      <c r="BH41" s="28">
        <f>SUM('СОШ 2А:End'!BH41)</f>
        <v>1</v>
      </c>
      <c r="BI41" s="28">
        <f>SUM('СОШ 2А:End'!BI41)</f>
        <v>1</v>
      </c>
      <c r="BJ41" s="28">
        <f>SUM('СОШ 2А:End'!BJ41)</f>
        <v>0</v>
      </c>
      <c r="BK41" s="28">
        <f>SUM('СОШ 2А:End'!BK41)</f>
        <v>0</v>
      </c>
      <c r="BM41" s="18">
        <f t="shared" si="1"/>
        <v>0</v>
      </c>
      <c r="BN41" s="18">
        <f t="shared" si="5"/>
        <v>0</v>
      </c>
      <c r="BO41" s="18">
        <f t="shared" si="2"/>
        <v>0</v>
      </c>
      <c r="BP41" s="18">
        <f t="shared" si="6"/>
        <v>0</v>
      </c>
      <c r="BQ41" s="18">
        <f t="shared" si="3"/>
        <v>0</v>
      </c>
      <c r="BR41" s="18">
        <f t="shared" si="4"/>
        <v>0</v>
      </c>
    </row>
    <row r="42" spans="1:70">
      <c r="A42" s="9" t="s">
        <v>90</v>
      </c>
      <c r="B42" s="17">
        <v>35</v>
      </c>
      <c r="C42" s="28">
        <f>SUM('СОШ 2А:End'!C42)</f>
        <v>12</v>
      </c>
      <c r="D42" s="28">
        <f>SUM('СОШ 2А:End'!D42)</f>
        <v>11</v>
      </c>
      <c r="E42" s="28">
        <f>SUM('СОШ 2А:End'!E42)</f>
        <v>11</v>
      </c>
      <c r="F42" s="28">
        <f>SUM('СОШ 2А:End'!F42)</f>
        <v>0</v>
      </c>
      <c r="G42" s="28">
        <f>SUM('СОШ 2А:End'!G42)</f>
        <v>0</v>
      </c>
      <c r="H42" s="28">
        <f>SUM('СОШ 2А:End'!H42)</f>
        <v>0</v>
      </c>
      <c r="I42" s="28">
        <f>SUM('СОШ 2А:End'!I42)</f>
        <v>0</v>
      </c>
      <c r="J42" s="28">
        <f>SUM('СОШ 2А:End'!J42)</f>
        <v>1</v>
      </c>
      <c r="K42" s="28">
        <f>SUM('СОШ 2А:End'!K42)</f>
        <v>1</v>
      </c>
      <c r="L42" s="28">
        <f>SUM('СОШ 2А:End'!L42)</f>
        <v>0</v>
      </c>
      <c r="M42" s="28">
        <f>SUM('СОШ 2А:End'!M42)</f>
        <v>2</v>
      </c>
      <c r="N42" s="28">
        <f>SUM('СОШ 2А:End'!N42)</f>
        <v>0</v>
      </c>
      <c r="O42" s="28">
        <f>SUM('СОШ 2А:End'!O42)</f>
        <v>11</v>
      </c>
      <c r="P42" s="28">
        <f>SUM('СОШ 2А:End'!P42)</f>
        <v>12</v>
      </c>
      <c r="Q42" s="28">
        <f>SUM('СОШ 2А:End'!Q42)</f>
        <v>1</v>
      </c>
      <c r="R42" s="28">
        <f>SUM('СОШ 2А:End'!R42)</f>
        <v>2</v>
      </c>
      <c r="S42" s="28">
        <f>SUM('СОШ 2А:End'!S42)</f>
        <v>4</v>
      </c>
      <c r="T42" s="28">
        <f>SUM('СОШ 2А:End'!T42)</f>
        <v>1</v>
      </c>
      <c r="U42" s="28">
        <f>SUM('СОШ 2А:End'!U42)</f>
        <v>1</v>
      </c>
      <c r="V42" s="28">
        <f>SUM('СОШ 2А:End'!V42)</f>
        <v>3</v>
      </c>
      <c r="W42" s="28">
        <f>SUM('СОШ 2А:End'!W42)</f>
        <v>12</v>
      </c>
      <c r="X42" s="28">
        <f>SUM('СОШ 2А:End'!X42)</f>
        <v>3</v>
      </c>
      <c r="Y42" s="28">
        <f>SUM('СОШ 2А:End'!Y42)</f>
        <v>2</v>
      </c>
      <c r="Z42" s="28">
        <f>SUM('СОШ 2А:End'!Z42)</f>
        <v>3</v>
      </c>
      <c r="AA42" s="28">
        <f>SUM('СОШ 2А:End'!AA42)</f>
        <v>1</v>
      </c>
      <c r="AB42" s="28">
        <f>SUM('СОШ 2А:End'!AB42)</f>
        <v>1</v>
      </c>
      <c r="AC42" s="28">
        <f>SUM('СОШ 2А:End'!AC42)</f>
        <v>2</v>
      </c>
      <c r="AD42" s="28">
        <f>SUM('СОШ 2А:End'!AD42)</f>
        <v>0</v>
      </c>
      <c r="AE42" s="28">
        <f>SUM('СОШ 2А:End'!AE42)</f>
        <v>0</v>
      </c>
      <c r="AF42" s="28">
        <f>SUM('СОШ 2А:End'!AF42)</f>
        <v>0</v>
      </c>
      <c r="AG42" s="28">
        <f>SUM('СОШ 2А:End'!AG42)</f>
        <v>0</v>
      </c>
      <c r="AH42" s="79">
        <f>SUM('СОШ 2А:End'!AH42)</f>
        <v>13.5</v>
      </c>
      <c r="AI42" s="79">
        <f>SUM('СОШ 2А:End'!AI42)</f>
        <v>13.5</v>
      </c>
      <c r="AJ42" s="79">
        <f>SUM('СОШ 2А:End'!AJ42)</f>
        <v>13.5</v>
      </c>
      <c r="AK42" s="28">
        <f>SUM('СОШ 2А:End'!AK42)</f>
        <v>11</v>
      </c>
      <c r="AL42" s="28">
        <f>SUM('СОШ 2А:End'!AL42)</f>
        <v>5</v>
      </c>
      <c r="AM42" s="28">
        <f>SUM('СОШ 2А:End'!AM42)</f>
        <v>0</v>
      </c>
      <c r="AN42" s="28">
        <f>SUM('СОШ 2А:End'!AN42)</f>
        <v>1</v>
      </c>
      <c r="AO42" s="28">
        <f>SUM('СОШ 2А:End'!AO42)</f>
        <v>4</v>
      </c>
      <c r="AP42" s="28">
        <f>SUM('СОШ 2А:End'!AP42)</f>
        <v>4</v>
      </c>
      <c r="AQ42" s="28">
        <f>SUM('СОШ 2А:End'!AQ42)</f>
        <v>12</v>
      </c>
      <c r="AR42" s="28">
        <f>SUM('СОШ 2А:End'!AR42)</f>
        <v>1</v>
      </c>
      <c r="AS42" s="28">
        <f>SUM('СОШ 2А:End'!AS42)</f>
        <v>1</v>
      </c>
      <c r="AT42" s="28">
        <f>SUM('СОШ 2А:End'!AT42)</f>
        <v>4</v>
      </c>
      <c r="AU42" s="28">
        <f>SUM('СОШ 2А:End'!AU42)</f>
        <v>3</v>
      </c>
      <c r="AV42" s="28">
        <f>SUM('СОШ 2А:End'!AV42)</f>
        <v>1</v>
      </c>
      <c r="AW42" s="28">
        <f>SUM('СОШ 2А:End'!AW42)</f>
        <v>1</v>
      </c>
      <c r="AX42" s="28">
        <f>SUM('СОШ 2А:End'!AX42)</f>
        <v>3</v>
      </c>
      <c r="AY42" s="28">
        <f>SUM('СОШ 2А:End'!AY42)</f>
        <v>3</v>
      </c>
      <c r="AZ42" s="28">
        <f>SUM('СОШ 2А:End'!AZ42)</f>
        <v>0</v>
      </c>
      <c r="BA42" s="28">
        <f>SUM('СОШ 2А:End'!BA42)</f>
        <v>0</v>
      </c>
      <c r="BB42" s="28">
        <f>SUM('СОШ 2А:End'!BB42)</f>
        <v>1</v>
      </c>
      <c r="BC42" s="28">
        <f>SUM('СОШ 2А:End'!BC42)</f>
        <v>1</v>
      </c>
      <c r="BD42" s="28">
        <f>SUM('СОШ 2А:End'!BD42)</f>
        <v>0</v>
      </c>
      <c r="BE42" s="28">
        <f>SUM('СОШ 2А:End'!BE42)</f>
        <v>0</v>
      </c>
      <c r="BF42" s="28">
        <f>SUM('СОШ 2А:End'!BF42)</f>
        <v>2</v>
      </c>
      <c r="BG42" s="28">
        <f>SUM('СОШ 2А:End'!BG42)</f>
        <v>2</v>
      </c>
      <c r="BH42" s="28">
        <f>SUM('СОШ 2А:End'!BH42)</f>
        <v>0</v>
      </c>
      <c r="BI42" s="28">
        <f>SUM('СОШ 2А:End'!BI42)</f>
        <v>0</v>
      </c>
      <c r="BJ42" s="28">
        <f>SUM('СОШ 2А:End'!BJ42)</f>
        <v>0</v>
      </c>
      <c r="BK42" s="28">
        <f>SUM('СОШ 2А:End'!BK42)</f>
        <v>0</v>
      </c>
      <c r="BM42" s="18">
        <f t="shared" si="1"/>
        <v>0</v>
      </c>
      <c r="BN42" s="18">
        <f t="shared" si="5"/>
        <v>0</v>
      </c>
      <c r="BO42" s="18">
        <f t="shared" si="2"/>
        <v>0</v>
      </c>
      <c r="BP42" s="18">
        <f t="shared" si="6"/>
        <v>0</v>
      </c>
      <c r="BQ42" s="18">
        <f t="shared" si="3"/>
        <v>0</v>
      </c>
      <c r="BR42" s="18">
        <f t="shared" si="4"/>
        <v>0</v>
      </c>
    </row>
    <row r="43" spans="1:70">
      <c r="A43" s="9" t="s">
        <v>91</v>
      </c>
      <c r="B43" s="17">
        <v>36</v>
      </c>
      <c r="C43" s="28">
        <f>SUM('СОШ 2А:End'!C43)</f>
        <v>10</v>
      </c>
      <c r="D43" s="28">
        <f>SUM('СОШ 2А:End'!D43)</f>
        <v>6</v>
      </c>
      <c r="E43" s="28">
        <f>SUM('СОШ 2А:End'!E43)</f>
        <v>6</v>
      </c>
      <c r="F43" s="28">
        <f>SUM('СОШ 2А:End'!F43)</f>
        <v>0</v>
      </c>
      <c r="G43" s="28">
        <f>SUM('СОШ 2А:End'!G43)</f>
        <v>0</v>
      </c>
      <c r="H43" s="28">
        <f>SUM('СОШ 2А:End'!H43)</f>
        <v>0</v>
      </c>
      <c r="I43" s="28">
        <f>SUM('СОШ 2А:End'!I43)</f>
        <v>0</v>
      </c>
      <c r="J43" s="28">
        <f>SUM('СОШ 2А:End'!J43)</f>
        <v>4</v>
      </c>
      <c r="K43" s="28">
        <f>SUM('СОШ 2А:End'!K43)</f>
        <v>4</v>
      </c>
      <c r="L43" s="28">
        <f>SUM('СОШ 2А:End'!L43)</f>
        <v>0</v>
      </c>
      <c r="M43" s="28">
        <f>SUM('СОШ 2А:End'!M43)</f>
        <v>0</v>
      </c>
      <c r="N43" s="28">
        <f>SUM('СОШ 2А:End'!N43)</f>
        <v>0</v>
      </c>
      <c r="O43" s="28">
        <f>SUM('СОШ 2А:End'!O43)</f>
        <v>10</v>
      </c>
      <c r="P43" s="28">
        <f>SUM('СОШ 2А:End'!P43)</f>
        <v>10</v>
      </c>
      <c r="Q43" s="28">
        <f>SUM('СОШ 2А:End'!Q43)</f>
        <v>0</v>
      </c>
      <c r="R43" s="28">
        <f>SUM('СОШ 2А:End'!R43)</f>
        <v>3</v>
      </c>
      <c r="S43" s="28">
        <f>SUM('СОШ 2А:End'!S43)</f>
        <v>2</v>
      </c>
      <c r="T43" s="28">
        <f>SUM('СОШ 2А:End'!T43)</f>
        <v>1</v>
      </c>
      <c r="U43" s="28">
        <f>SUM('СОШ 2А:End'!U43)</f>
        <v>0</v>
      </c>
      <c r="V43" s="28">
        <f>SUM('СОШ 2А:End'!V43)</f>
        <v>4</v>
      </c>
      <c r="W43" s="28">
        <f>SUM('СОШ 2А:End'!W43)</f>
        <v>10</v>
      </c>
      <c r="X43" s="28">
        <f>SUM('СОШ 2А:End'!X43)</f>
        <v>4</v>
      </c>
      <c r="Y43" s="28">
        <f>SUM('СОШ 2А:End'!Y43)</f>
        <v>2</v>
      </c>
      <c r="Z43" s="28">
        <f>SUM('СОШ 2А:End'!Z43)</f>
        <v>0</v>
      </c>
      <c r="AA43" s="28">
        <f>SUM('СОШ 2А:End'!AA43)</f>
        <v>0</v>
      </c>
      <c r="AB43" s="28">
        <f>SUM('СОШ 2А:End'!AB43)</f>
        <v>0</v>
      </c>
      <c r="AC43" s="28">
        <f>SUM('СОШ 2А:End'!AC43)</f>
        <v>4</v>
      </c>
      <c r="AD43" s="28">
        <f>SUM('СОШ 2А:End'!AD43)</f>
        <v>0</v>
      </c>
      <c r="AE43" s="28">
        <f>SUM('СОШ 2А:End'!AE43)</f>
        <v>0</v>
      </c>
      <c r="AF43" s="28">
        <f>SUM('СОШ 2А:End'!AF43)</f>
        <v>0</v>
      </c>
      <c r="AG43" s="28">
        <f>SUM('СОШ 2А:End'!AG43)</f>
        <v>0</v>
      </c>
      <c r="AH43" s="79">
        <f>SUM('СОШ 2А:End'!AH43)</f>
        <v>14.5</v>
      </c>
      <c r="AI43" s="79">
        <f>SUM('СОШ 2А:End'!AI43)</f>
        <v>14.5</v>
      </c>
      <c r="AJ43" s="79">
        <f>SUM('СОШ 2А:End'!AJ43)</f>
        <v>14.5</v>
      </c>
      <c r="AK43" s="28">
        <f>SUM('СОШ 2А:End'!AK43)</f>
        <v>11</v>
      </c>
      <c r="AL43" s="28">
        <f>SUM('СОШ 2А:End'!AL43)</f>
        <v>1</v>
      </c>
      <c r="AM43" s="28">
        <f>SUM('СОШ 2А:End'!AM43)</f>
        <v>0</v>
      </c>
      <c r="AN43" s="28">
        <f>SUM('СОШ 2А:End'!AN43)</f>
        <v>0</v>
      </c>
      <c r="AO43" s="28">
        <f>SUM('СОШ 2А:End'!AO43)</f>
        <v>2</v>
      </c>
      <c r="AP43" s="28">
        <f>SUM('СОШ 2А:End'!AP43)</f>
        <v>2</v>
      </c>
      <c r="AQ43" s="28">
        <f>SUM('СОШ 2А:End'!AQ43)</f>
        <v>10</v>
      </c>
      <c r="AR43" s="28">
        <f>SUM('СОШ 2А:End'!AR43)</f>
        <v>1</v>
      </c>
      <c r="AS43" s="28">
        <f>SUM('СОШ 2А:End'!AS43)</f>
        <v>1</v>
      </c>
      <c r="AT43" s="28">
        <f>SUM('СОШ 2А:End'!AT43)</f>
        <v>3</v>
      </c>
      <c r="AU43" s="28">
        <f>SUM('СОШ 2А:End'!AU43)</f>
        <v>3</v>
      </c>
      <c r="AV43" s="28">
        <f>SUM('СОШ 2А:End'!AV43)</f>
        <v>1</v>
      </c>
      <c r="AW43" s="28">
        <f>SUM('СОШ 2А:End'!AW43)</f>
        <v>1</v>
      </c>
      <c r="AX43" s="28">
        <f>SUM('СОШ 2А:End'!AX43)</f>
        <v>1</v>
      </c>
      <c r="AY43" s="28">
        <f>SUM('СОШ 2А:End'!AY43)</f>
        <v>1</v>
      </c>
      <c r="AZ43" s="28">
        <f>SUM('СОШ 2А:End'!AZ43)</f>
        <v>0</v>
      </c>
      <c r="BA43" s="28">
        <f>SUM('СОШ 2А:End'!BA43)</f>
        <v>0</v>
      </c>
      <c r="BB43" s="28">
        <f>SUM('СОШ 2А:End'!BB43)</f>
        <v>0</v>
      </c>
      <c r="BC43" s="28">
        <f>SUM('СОШ 2А:End'!BC43)</f>
        <v>0</v>
      </c>
      <c r="BD43" s="28">
        <f>SUM('СОШ 2А:End'!BD43)</f>
        <v>0</v>
      </c>
      <c r="BE43" s="28">
        <f>SUM('СОШ 2А:End'!BE43)</f>
        <v>0</v>
      </c>
      <c r="BF43" s="28">
        <f>SUM('СОШ 2А:End'!BF43)</f>
        <v>0</v>
      </c>
      <c r="BG43" s="28">
        <f>SUM('СОШ 2А:End'!BG43)</f>
        <v>0</v>
      </c>
      <c r="BH43" s="28">
        <f>SUM('СОШ 2А:End'!BH43)</f>
        <v>4</v>
      </c>
      <c r="BI43" s="28">
        <f>SUM('СОШ 2А:End'!BI43)</f>
        <v>4</v>
      </c>
      <c r="BJ43" s="28">
        <f>SUM('СОШ 2А:End'!BJ43)</f>
        <v>0</v>
      </c>
      <c r="BK43" s="28">
        <f>SUM('СОШ 2А:End'!BK43)</f>
        <v>0</v>
      </c>
      <c r="BM43" s="18">
        <f t="shared" si="1"/>
        <v>0</v>
      </c>
      <c r="BN43" s="18">
        <f t="shared" si="5"/>
        <v>0</v>
      </c>
      <c r="BO43" s="18">
        <f t="shared" si="2"/>
        <v>0</v>
      </c>
      <c r="BP43" s="18">
        <f t="shared" si="6"/>
        <v>0</v>
      </c>
      <c r="BQ43" s="18">
        <f t="shared" si="3"/>
        <v>0</v>
      </c>
      <c r="BR43" s="18">
        <f t="shared" si="4"/>
        <v>0</v>
      </c>
    </row>
    <row r="44" spans="1:70">
      <c r="A44" s="9" t="s">
        <v>92</v>
      </c>
      <c r="B44" s="17">
        <v>37</v>
      </c>
      <c r="C44" s="28">
        <f>SUM('СОШ 2А:End'!C44)</f>
        <v>0</v>
      </c>
      <c r="D44" s="28">
        <f>SUM('СОШ 2А:End'!D44)</f>
        <v>0</v>
      </c>
      <c r="E44" s="28">
        <f>SUM('СОШ 2А:End'!E44)</f>
        <v>0</v>
      </c>
      <c r="F44" s="28">
        <f>SUM('СОШ 2А:End'!F44)</f>
        <v>0</v>
      </c>
      <c r="G44" s="28">
        <f>SUM('СОШ 2А:End'!G44)</f>
        <v>0</v>
      </c>
      <c r="H44" s="28">
        <f>SUM('СОШ 2А:End'!H44)</f>
        <v>0</v>
      </c>
      <c r="I44" s="28">
        <f>SUM('СОШ 2А:End'!I44)</f>
        <v>0</v>
      </c>
      <c r="J44" s="28">
        <f>SUM('СОШ 2А:End'!J44)</f>
        <v>0</v>
      </c>
      <c r="K44" s="28">
        <f>SUM('СОШ 2А:End'!K44)</f>
        <v>0</v>
      </c>
      <c r="L44" s="28">
        <f>SUM('СОШ 2А:End'!L44)</f>
        <v>0</v>
      </c>
      <c r="M44" s="28">
        <f>SUM('СОШ 2А:End'!M44)</f>
        <v>0</v>
      </c>
      <c r="N44" s="28">
        <f>SUM('СОШ 2А:End'!N44)</f>
        <v>0</v>
      </c>
      <c r="O44" s="28">
        <f>SUM('СОШ 2А:End'!O44)</f>
        <v>0</v>
      </c>
      <c r="P44" s="28">
        <f>SUM('СОШ 2А:End'!P44)</f>
        <v>0</v>
      </c>
      <c r="Q44" s="28">
        <f>SUM('СОШ 2А:End'!Q44)</f>
        <v>0</v>
      </c>
      <c r="R44" s="28">
        <f>SUM('СОШ 2А:End'!R44)</f>
        <v>0</v>
      </c>
      <c r="S44" s="28">
        <f>SUM('СОШ 2А:End'!S44)</f>
        <v>0</v>
      </c>
      <c r="T44" s="28">
        <f>SUM('СОШ 2А:End'!T44)</f>
        <v>0</v>
      </c>
      <c r="U44" s="28">
        <f>SUM('СОШ 2А:End'!U44)</f>
        <v>0</v>
      </c>
      <c r="V44" s="28">
        <f>SUM('СОШ 2А:End'!V44)</f>
        <v>0</v>
      </c>
      <c r="W44" s="28">
        <f>SUM('СОШ 2А:End'!W44)</f>
        <v>0</v>
      </c>
      <c r="X44" s="28">
        <f>SUM('СОШ 2А:End'!X44)</f>
        <v>0</v>
      </c>
      <c r="Y44" s="28">
        <f>SUM('СОШ 2А:End'!Y44)</f>
        <v>0</v>
      </c>
      <c r="Z44" s="28">
        <f>SUM('СОШ 2А:End'!Z44)</f>
        <v>0</v>
      </c>
      <c r="AA44" s="28">
        <f>SUM('СОШ 2А:End'!AA44)</f>
        <v>0</v>
      </c>
      <c r="AB44" s="28">
        <f>SUM('СОШ 2А:End'!AB44)</f>
        <v>0</v>
      </c>
      <c r="AC44" s="28">
        <f>SUM('СОШ 2А:End'!AC44)</f>
        <v>0</v>
      </c>
      <c r="AD44" s="28">
        <f>SUM('СОШ 2А:End'!AD44)</f>
        <v>0</v>
      </c>
      <c r="AE44" s="28">
        <f>SUM('СОШ 2А:End'!AE44)</f>
        <v>0</v>
      </c>
      <c r="AF44" s="28">
        <f>SUM('СОШ 2А:End'!AF44)</f>
        <v>0</v>
      </c>
      <c r="AG44" s="28">
        <f>SUM('СОШ 2А:End'!AG44)</f>
        <v>0</v>
      </c>
      <c r="AH44" s="79">
        <f>SUM('СОШ 2А:End'!AH44)</f>
        <v>0</v>
      </c>
      <c r="AI44" s="79">
        <f>SUM('СОШ 2А:End'!AI44)</f>
        <v>0</v>
      </c>
      <c r="AJ44" s="79">
        <f>SUM('СОШ 2А:End'!AJ44)</f>
        <v>0</v>
      </c>
      <c r="AK44" s="28">
        <f>SUM('СОШ 2А:End'!AK44)</f>
        <v>0</v>
      </c>
      <c r="AL44" s="28">
        <f>SUM('СОШ 2А:End'!AL44)</f>
        <v>0</v>
      </c>
      <c r="AM44" s="28">
        <f>SUM('СОШ 2А:End'!AM44)</f>
        <v>0</v>
      </c>
      <c r="AN44" s="28">
        <f>SUM('СОШ 2А:End'!AN44)</f>
        <v>0</v>
      </c>
      <c r="AO44" s="28">
        <f>SUM('СОШ 2А:End'!AO44)</f>
        <v>0</v>
      </c>
      <c r="AP44" s="28">
        <f>SUM('СОШ 2А:End'!AP44)</f>
        <v>0</v>
      </c>
      <c r="AQ44" s="28">
        <f>SUM('СОШ 2А:End'!AQ44)</f>
        <v>0</v>
      </c>
      <c r="AR44" s="28">
        <f>SUM('СОШ 2А:End'!AR44)</f>
        <v>0</v>
      </c>
      <c r="AS44" s="28">
        <f>SUM('СОШ 2А:End'!AS44)</f>
        <v>0</v>
      </c>
      <c r="AT44" s="28">
        <f>SUM('СОШ 2А:End'!AT44)</f>
        <v>0</v>
      </c>
      <c r="AU44" s="28">
        <f>SUM('СОШ 2А:End'!AU44)</f>
        <v>0</v>
      </c>
      <c r="AV44" s="28">
        <f>SUM('СОШ 2А:End'!AV44)</f>
        <v>0</v>
      </c>
      <c r="AW44" s="28">
        <f>SUM('СОШ 2А:End'!AW44)</f>
        <v>0</v>
      </c>
      <c r="AX44" s="28">
        <f>SUM('СОШ 2А:End'!AX44)</f>
        <v>0</v>
      </c>
      <c r="AY44" s="28">
        <f>SUM('СОШ 2А:End'!AY44)</f>
        <v>0</v>
      </c>
      <c r="AZ44" s="28">
        <f>SUM('СОШ 2А:End'!AZ44)</f>
        <v>0</v>
      </c>
      <c r="BA44" s="28">
        <f>SUM('СОШ 2А:End'!BA44)</f>
        <v>0</v>
      </c>
      <c r="BB44" s="28">
        <f>SUM('СОШ 2А:End'!BB44)</f>
        <v>0</v>
      </c>
      <c r="BC44" s="28">
        <f>SUM('СОШ 2А:End'!BC44)</f>
        <v>0</v>
      </c>
      <c r="BD44" s="28">
        <f>SUM('СОШ 2А:End'!BD44)</f>
        <v>0</v>
      </c>
      <c r="BE44" s="28">
        <f>SUM('СОШ 2А:End'!BE44)</f>
        <v>0</v>
      </c>
      <c r="BF44" s="28">
        <f>SUM('СОШ 2А:End'!BF44)</f>
        <v>0</v>
      </c>
      <c r="BG44" s="28">
        <f>SUM('СОШ 2А:End'!BG44)</f>
        <v>0</v>
      </c>
      <c r="BH44" s="28">
        <f>SUM('СОШ 2А:End'!BH44)</f>
        <v>0</v>
      </c>
      <c r="BI44" s="28">
        <f>SUM('СОШ 2А:End'!BI44)</f>
        <v>0</v>
      </c>
      <c r="BJ44" s="28">
        <f>SUM('СОШ 2А:End'!BJ44)</f>
        <v>0</v>
      </c>
      <c r="BK44" s="28">
        <f>SUM('СОШ 2А:End'!BK44)</f>
        <v>0</v>
      </c>
      <c r="BM44" s="18">
        <f t="shared" si="1"/>
        <v>0</v>
      </c>
      <c r="BN44" s="18">
        <f t="shared" si="5"/>
        <v>0</v>
      </c>
      <c r="BO44" s="18">
        <f t="shared" si="2"/>
        <v>0</v>
      </c>
      <c r="BP44" s="18">
        <f t="shared" si="6"/>
        <v>0</v>
      </c>
      <c r="BQ44" s="18">
        <f t="shared" si="3"/>
        <v>0</v>
      </c>
      <c r="BR44" s="18">
        <f t="shared" si="4"/>
        <v>0</v>
      </c>
    </row>
    <row r="45" spans="1:70">
      <c r="A45" s="9" t="s">
        <v>93</v>
      </c>
      <c r="B45" s="17">
        <v>38</v>
      </c>
      <c r="C45" s="28">
        <f>SUM('СОШ 2А:End'!C45)</f>
        <v>0</v>
      </c>
      <c r="D45" s="28">
        <f>SUM('СОШ 2А:End'!D45)</f>
        <v>0</v>
      </c>
      <c r="E45" s="28">
        <f>SUM('СОШ 2А:End'!E45)</f>
        <v>0</v>
      </c>
      <c r="F45" s="28">
        <f>SUM('СОШ 2А:End'!F45)</f>
        <v>0</v>
      </c>
      <c r="G45" s="28">
        <f>SUM('СОШ 2А:End'!G45)</f>
        <v>0</v>
      </c>
      <c r="H45" s="28">
        <f>SUM('СОШ 2А:End'!H45)</f>
        <v>0</v>
      </c>
      <c r="I45" s="28">
        <f>SUM('СОШ 2А:End'!I45)</f>
        <v>0</v>
      </c>
      <c r="J45" s="28">
        <f>SUM('СОШ 2А:End'!J45)</f>
        <v>0</v>
      </c>
      <c r="K45" s="28">
        <f>SUM('СОШ 2А:End'!K45)</f>
        <v>0</v>
      </c>
      <c r="L45" s="28">
        <f>SUM('СОШ 2А:End'!L45)</f>
        <v>0</v>
      </c>
      <c r="M45" s="28">
        <f>SUM('СОШ 2А:End'!M45)</f>
        <v>0</v>
      </c>
      <c r="N45" s="28">
        <f>SUM('СОШ 2А:End'!N45)</f>
        <v>0</v>
      </c>
      <c r="O45" s="28">
        <f>SUM('СОШ 2А:End'!O45)</f>
        <v>0</v>
      </c>
      <c r="P45" s="28">
        <f>SUM('СОШ 2А:End'!P45)</f>
        <v>0</v>
      </c>
      <c r="Q45" s="28">
        <f>SUM('СОШ 2А:End'!Q45)</f>
        <v>0</v>
      </c>
      <c r="R45" s="28">
        <f>SUM('СОШ 2А:End'!R45)</f>
        <v>0</v>
      </c>
      <c r="S45" s="28">
        <f>SUM('СОШ 2А:End'!S45)</f>
        <v>0</v>
      </c>
      <c r="T45" s="28">
        <f>SUM('СОШ 2А:End'!T45)</f>
        <v>0</v>
      </c>
      <c r="U45" s="28">
        <f>SUM('СОШ 2А:End'!U45)</f>
        <v>0</v>
      </c>
      <c r="V45" s="28">
        <f>SUM('СОШ 2А:End'!V45)</f>
        <v>0</v>
      </c>
      <c r="W45" s="28">
        <f>SUM('СОШ 2А:End'!W45)</f>
        <v>0</v>
      </c>
      <c r="X45" s="28">
        <f>SUM('СОШ 2А:End'!X45)</f>
        <v>0</v>
      </c>
      <c r="Y45" s="28">
        <f>SUM('СОШ 2А:End'!Y45)</f>
        <v>0</v>
      </c>
      <c r="Z45" s="28">
        <f>SUM('СОШ 2А:End'!Z45)</f>
        <v>0</v>
      </c>
      <c r="AA45" s="28">
        <f>SUM('СОШ 2А:End'!AA45)</f>
        <v>0</v>
      </c>
      <c r="AB45" s="28">
        <f>SUM('СОШ 2А:End'!AB45)</f>
        <v>0</v>
      </c>
      <c r="AC45" s="28">
        <f>SUM('СОШ 2А:End'!AC45)</f>
        <v>0</v>
      </c>
      <c r="AD45" s="28">
        <f>SUM('СОШ 2А:End'!AD45)</f>
        <v>0</v>
      </c>
      <c r="AE45" s="28">
        <f>SUM('СОШ 2А:End'!AE45)</f>
        <v>0</v>
      </c>
      <c r="AF45" s="28">
        <f>SUM('СОШ 2А:End'!AF45)</f>
        <v>0</v>
      </c>
      <c r="AG45" s="28">
        <f>SUM('СОШ 2А:End'!AG45)</f>
        <v>0</v>
      </c>
      <c r="AH45" s="79">
        <f>SUM('СОШ 2А:End'!AH45)</f>
        <v>0</v>
      </c>
      <c r="AI45" s="79">
        <f>SUM('СОШ 2А:End'!AI45)</f>
        <v>0</v>
      </c>
      <c r="AJ45" s="79">
        <f>SUM('СОШ 2А:End'!AJ45)</f>
        <v>0</v>
      </c>
      <c r="AK45" s="28">
        <f>SUM('СОШ 2А:End'!AK45)</f>
        <v>0</v>
      </c>
      <c r="AL45" s="28">
        <f>SUM('СОШ 2А:End'!AL45)</f>
        <v>0</v>
      </c>
      <c r="AM45" s="28">
        <f>SUM('СОШ 2А:End'!AM45)</f>
        <v>0</v>
      </c>
      <c r="AN45" s="28">
        <f>SUM('СОШ 2А:End'!AN45)</f>
        <v>0</v>
      </c>
      <c r="AO45" s="28">
        <f>SUM('СОШ 2А:End'!AO45)</f>
        <v>0</v>
      </c>
      <c r="AP45" s="28">
        <f>SUM('СОШ 2А:End'!AP45)</f>
        <v>0</v>
      </c>
      <c r="AQ45" s="28">
        <f>SUM('СОШ 2А:End'!AQ45)</f>
        <v>0</v>
      </c>
      <c r="AR45" s="28">
        <f>SUM('СОШ 2А:End'!AR45)</f>
        <v>0</v>
      </c>
      <c r="AS45" s="28">
        <f>SUM('СОШ 2А:End'!AS45)</f>
        <v>0</v>
      </c>
      <c r="AT45" s="28">
        <f>SUM('СОШ 2А:End'!AT45)</f>
        <v>0</v>
      </c>
      <c r="AU45" s="28">
        <f>SUM('СОШ 2А:End'!AU45)</f>
        <v>0</v>
      </c>
      <c r="AV45" s="28">
        <f>SUM('СОШ 2А:End'!AV45)</f>
        <v>0</v>
      </c>
      <c r="AW45" s="28">
        <f>SUM('СОШ 2А:End'!AW45)</f>
        <v>0</v>
      </c>
      <c r="AX45" s="28">
        <f>SUM('СОШ 2А:End'!AX45)</f>
        <v>0</v>
      </c>
      <c r="AY45" s="28">
        <f>SUM('СОШ 2А:End'!AY45)</f>
        <v>0</v>
      </c>
      <c r="AZ45" s="28">
        <f>SUM('СОШ 2А:End'!AZ45)</f>
        <v>0</v>
      </c>
      <c r="BA45" s="28">
        <f>SUM('СОШ 2А:End'!BA45)</f>
        <v>0</v>
      </c>
      <c r="BB45" s="28">
        <f>SUM('СОШ 2А:End'!BB45)</f>
        <v>0</v>
      </c>
      <c r="BC45" s="28">
        <f>SUM('СОШ 2А:End'!BC45)</f>
        <v>0</v>
      </c>
      <c r="BD45" s="28">
        <f>SUM('СОШ 2А:End'!BD45)</f>
        <v>0</v>
      </c>
      <c r="BE45" s="28">
        <f>SUM('СОШ 2А:End'!BE45)</f>
        <v>0</v>
      </c>
      <c r="BF45" s="28">
        <f>SUM('СОШ 2А:End'!BF45)</f>
        <v>0</v>
      </c>
      <c r="BG45" s="28">
        <f>SUM('СОШ 2А:End'!BG45)</f>
        <v>0</v>
      </c>
      <c r="BH45" s="28">
        <f>SUM('СОШ 2А:End'!BH45)</f>
        <v>0</v>
      </c>
      <c r="BI45" s="28">
        <f>SUM('СОШ 2А:End'!BI45)</f>
        <v>0</v>
      </c>
      <c r="BJ45" s="28">
        <f>SUM('СОШ 2А:End'!BJ45)</f>
        <v>0</v>
      </c>
      <c r="BK45" s="28">
        <f>SUM('СОШ 2А:End'!BK45)</f>
        <v>0</v>
      </c>
      <c r="BM45" s="18">
        <f t="shared" si="1"/>
        <v>0</v>
      </c>
      <c r="BN45" s="18">
        <f t="shared" si="5"/>
        <v>0</v>
      </c>
      <c r="BO45" s="18">
        <f t="shared" si="2"/>
        <v>0</v>
      </c>
      <c r="BP45" s="18">
        <f t="shared" si="6"/>
        <v>0</v>
      </c>
      <c r="BQ45" s="18">
        <f t="shared" si="3"/>
        <v>0</v>
      </c>
      <c r="BR45" s="18">
        <f t="shared" si="4"/>
        <v>0</v>
      </c>
    </row>
    <row r="46" spans="1:70">
      <c r="A46" s="9" t="s">
        <v>94</v>
      </c>
      <c r="B46" s="17">
        <v>39</v>
      </c>
      <c r="C46" s="28">
        <f>SUM('СОШ 2А:End'!C46)</f>
        <v>28</v>
      </c>
      <c r="D46" s="28">
        <f>SUM('СОШ 2А:End'!D46)</f>
        <v>22</v>
      </c>
      <c r="E46" s="28">
        <f>SUM('СОШ 2А:End'!E46)</f>
        <v>21</v>
      </c>
      <c r="F46" s="28">
        <f>SUM('СОШ 2А:End'!F46)</f>
        <v>0</v>
      </c>
      <c r="G46" s="28">
        <f>SUM('СОШ 2А:End'!G46)</f>
        <v>0</v>
      </c>
      <c r="H46" s="28">
        <f>SUM('СОШ 2А:End'!H46)</f>
        <v>0</v>
      </c>
      <c r="I46" s="28">
        <f>SUM('СОШ 2А:End'!I46)</f>
        <v>0</v>
      </c>
      <c r="J46" s="28">
        <f>SUM('СОШ 2А:End'!J46)</f>
        <v>6</v>
      </c>
      <c r="K46" s="28">
        <f>SUM('СОШ 2А:End'!K46)</f>
        <v>5</v>
      </c>
      <c r="L46" s="28">
        <f>SUM('СОШ 2А:End'!L46)</f>
        <v>0</v>
      </c>
      <c r="M46" s="28">
        <f>SUM('СОШ 2А:End'!M46)</f>
        <v>3</v>
      </c>
      <c r="N46" s="28">
        <f>SUM('СОШ 2А:End'!N46)</f>
        <v>7</v>
      </c>
      <c r="O46" s="28">
        <f>SUM('СОШ 2А:End'!O46)</f>
        <v>27</v>
      </c>
      <c r="P46" s="28">
        <f>SUM('СОШ 2А:End'!P46)</f>
        <v>29</v>
      </c>
      <c r="Q46" s="28">
        <f>SUM('СОШ 2А:End'!Q46)</f>
        <v>2</v>
      </c>
      <c r="R46" s="28">
        <f>SUM('СОШ 2А:End'!R46)</f>
        <v>2</v>
      </c>
      <c r="S46" s="28">
        <f>SUM('СОШ 2А:End'!S46)</f>
        <v>5</v>
      </c>
      <c r="T46" s="28">
        <f>SUM('СОШ 2А:End'!T46)</f>
        <v>4</v>
      </c>
      <c r="U46" s="28">
        <f>SUM('СОШ 2А:End'!U46)</f>
        <v>1</v>
      </c>
      <c r="V46" s="28">
        <f>SUM('СОШ 2А:End'!V46)</f>
        <v>14</v>
      </c>
      <c r="W46" s="28">
        <f>SUM('СОШ 2А:End'!W46)</f>
        <v>28</v>
      </c>
      <c r="X46" s="28">
        <f>SUM('СОШ 2А:End'!X46)</f>
        <v>4</v>
      </c>
      <c r="Y46" s="28">
        <f>SUM('СОШ 2А:End'!Y46)</f>
        <v>4</v>
      </c>
      <c r="Z46" s="28">
        <f>SUM('СОШ 2А:End'!Z46)</f>
        <v>6</v>
      </c>
      <c r="AA46" s="28">
        <f>SUM('СОШ 2А:End'!AA46)</f>
        <v>4</v>
      </c>
      <c r="AB46" s="28">
        <f>SUM('СОШ 2А:End'!AB46)</f>
        <v>0</v>
      </c>
      <c r="AC46" s="28">
        <f>SUM('СОШ 2А:End'!AC46)</f>
        <v>10</v>
      </c>
      <c r="AD46" s="28">
        <f>SUM('СОШ 2А:End'!AD46)</f>
        <v>0</v>
      </c>
      <c r="AE46" s="28">
        <f>SUM('СОШ 2А:End'!AE46)</f>
        <v>3</v>
      </c>
      <c r="AF46" s="28">
        <f>SUM('СОШ 2А:End'!AF46)</f>
        <v>1</v>
      </c>
      <c r="AG46" s="28">
        <f>SUM('СОШ 2А:End'!AG46)</f>
        <v>2.5</v>
      </c>
      <c r="AH46" s="79">
        <f>SUM('СОШ 2А:End'!AH46)</f>
        <v>38.44</v>
      </c>
      <c r="AI46" s="79">
        <f>SUM('СОШ 2А:End'!AI46)</f>
        <v>38.44</v>
      </c>
      <c r="AJ46" s="79">
        <f>SUM('СОШ 2А:End'!AJ46)</f>
        <v>35.94</v>
      </c>
      <c r="AK46" s="28">
        <f>SUM('СОШ 2А:End'!AK46)</f>
        <v>32</v>
      </c>
      <c r="AL46" s="28">
        <f>SUM('СОШ 2А:End'!AL46)</f>
        <v>5</v>
      </c>
      <c r="AM46" s="28">
        <f>SUM('СОШ 2А:End'!AM46)</f>
        <v>0</v>
      </c>
      <c r="AN46" s="28">
        <f>SUM('СОШ 2А:End'!AN46)</f>
        <v>0</v>
      </c>
      <c r="AO46" s="28">
        <f>SUM('СОШ 2А:End'!AO46)</f>
        <v>9</v>
      </c>
      <c r="AP46" s="28">
        <f>SUM('СОШ 2А:End'!AP46)</f>
        <v>9</v>
      </c>
      <c r="AQ46" s="28">
        <f>SUM('СОШ 2А:End'!AQ46)</f>
        <v>28</v>
      </c>
      <c r="AR46" s="28">
        <f>SUM('СОШ 2А:End'!AR46)</f>
        <v>0</v>
      </c>
      <c r="AS46" s="28">
        <f>SUM('СОШ 2А:End'!AS46)</f>
        <v>0</v>
      </c>
      <c r="AT46" s="28">
        <f>SUM('СОШ 2А:End'!AT46)</f>
        <v>3</v>
      </c>
      <c r="AU46" s="28">
        <f>SUM('СОШ 2А:End'!AU46)</f>
        <v>3</v>
      </c>
      <c r="AV46" s="28">
        <f>SUM('СОШ 2А:End'!AV46)</f>
        <v>4</v>
      </c>
      <c r="AW46" s="28">
        <f>SUM('СОШ 2А:End'!AW46)</f>
        <v>4</v>
      </c>
      <c r="AX46" s="28">
        <f>SUM('СОШ 2А:End'!AX46)</f>
        <v>5</v>
      </c>
      <c r="AY46" s="28">
        <f>SUM('СОШ 2А:End'!AY46)</f>
        <v>5</v>
      </c>
      <c r="AZ46" s="28">
        <f>SUM('СОШ 2А:End'!AZ46)</f>
        <v>5</v>
      </c>
      <c r="BA46" s="28">
        <f>SUM('СОШ 2А:End'!BA46)</f>
        <v>5</v>
      </c>
      <c r="BB46" s="28">
        <f>SUM('СОШ 2А:End'!BB46)</f>
        <v>2</v>
      </c>
      <c r="BC46" s="28">
        <f>SUM('СОШ 2А:End'!BC46)</f>
        <v>2</v>
      </c>
      <c r="BD46" s="28">
        <f>SUM('СОШ 2А:End'!BD46)</f>
        <v>2</v>
      </c>
      <c r="BE46" s="28">
        <f>SUM('СОШ 2А:End'!BE46)</f>
        <v>2</v>
      </c>
      <c r="BF46" s="28">
        <f>SUM('СОШ 2А:End'!BF46)</f>
        <v>2</v>
      </c>
      <c r="BG46" s="28">
        <f>SUM('СОШ 2А:End'!BG46)</f>
        <v>1</v>
      </c>
      <c r="BH46" s="28">
        <f>SUM('СОШ 2А:End'!BH46)</f>
        <v>3</v>
      </c>
      <c r="BI46" s="28">
        <f>SUM('СОШ 2А:End'!BI46)</f>
        <v>3</v>
      </c>
      <c r="BJ46" s="28">
        <f>SUM('СОШ 2А:End'!BJ46)</f>
        <v>2</v>
      </c>
      <c r="BK46" s="28">
        <f>SUM('СОШ 2А:End'!BK46)</f>
        <v>2</v>
      </c>
      <c r="BM46" s="18">
        <f t="shared" si="1"/>
        <v>0</v>
      </c>
      <c r="BN46" s="18">
        <f t="shared" si="5"/>
        <v>0</v>
      </c>
      <c r="BO46" s="18">
        <f t="shared" si="2"/>
        <v>0</v>
      </c>
      <c r="BP46" s="18">
        <f t="shared" si="6"/>
        <v>0</v>
      </c>
      <c r="BQ46" s="18">
        <f t="shared" si="3"/>
        <v>0</v>
      </c>
      <c r="BR46" s="18">
        <f t="shared" si="4"/>
        <v>0</v>
      </c>
    </row>
    <row r="47" spans="1:70">
      <c r="A47" s="9" t="s">
        <v>95</v>
      </c>
      <c r="B47" s="17">
        <v>40</v>
      </c>
      <c r="C47" s="28">
        <f>SUM('СОШ 2А:End'!C47)</f>
        <v>71</v>
      </c>
      <c r="D47" s="28">
        <f>SUM('СОШ 2А:End'!D47)</f>
        <v>27</v>
      </c>
      <c r="E47" s="28">
        <f>SUM('СОШ 2А:End'!E47)</f>
        <v>3</v>
      </c>
      <c r="F47" s="28">
        <f>SUM('СОШ 2А:End'!F47)</f>
        <v>0</v>
      </c>
      <c r="G47" s="28">
        <f>SUM('СОШ 2А:End'!G47)</f>
        <v>0</v>
      </c>
      <c r="H47" s="28">
        <f>SUM('СОШ 2А:End'!H47)</f>
        <v>0</v>
      </c>
      <c r="I47" s="28">
        <f>SUM('СОШ 2А:End'!I47)</f>
        <v>0</v>
      </c>
      <c r="J47" s="28">
        <f>SUM('СОШ 2А:End'!J47)</f>
        <v>27</v>
      </c>
      <c r="K47" s="28">
        <f>SUM('СОШ 2А:End'!K47)</f>
        <v>1</v>
      </c>
      <c r="L47" s="28">
        <f>SUM('СОШ 2А:End'!L47)</f>
        <v>16</v>
      </c>
      <c r="M47" s="28">
        <f>SUM('СОШ 2А:End'!M47)</f>
        <v>0</v>
      </c>
      <c r="N47" s="28">
        <f>SUM('СОШ 2А:End'!N47)</f>
        <v>0</v>
      </c>
      <c r="O47" s="28">
        <f>SUM('СОШ 2А:End'!O47)</f>
        <v>65</v>
      </c>
      <c r="P47" s="28">
        <f>SUM('СОШ 2А:End'!P47)</f>
        <v>0</v>
      </c>
      <c r="Q47" s="28">
        <f>SUM('СОШ 2А:End'!Q47)</f>
        <v>6</v>
      </c>
      <c r="R47" s="28">
        <f>SUM('СОШ 2А:End'!R47)</f>
        <v>7</v>
      </c>
      <c r="S47" s="28">
        <f>SUM('СОШ 2А:End'!S47)</f>
        <v>9</v>
      </c>
      <c r="T47" s="28">
        <f>SUM('СОШ 2А:End'!T47)</f>
        <v>10</v>
      </c>
      <c r="U47" s="28">
        <f>SUM('СОШ 2А:End'!U47)</f>
        <v>10</v>
      </c>
      <c r="V47" s="28">
        <f>SUM('СОШ 2А:End'!V47)</f>
        <v>29</v>
      </c>
      <c r="W47" s="28">
        <f>SUM('СОШ 2А:End'!W47)</f>
        <v>1</v>
      </c>
      <c r="X47" s="28">
        <f>SUM('СОШ 2А:End'!X47)</f>
        <v>0</v>
      </c>
      <c r="Y47" s="28">
        <f>SUM('СОШ 2А:End'!Y47)</f>
        <v>0</v>
      </c>
      <c r="Z47" s="28">
        <f>SUM('СОШ 2А:End'!Z47)</f>
        <v>1</v>
      </c>
      <c r="AA47" s="28">
        <f>SUM('СОШ 2А:End'!AA47)</f>
        <v>0</v>
      </c>
      <c r="AB47" s="28">
        <f>SUM('СОШ 2А:End'!AB47)</f>
        <v>0</v>
      </c>
      <c r="AC47" s="28">
        <f>SUM('СОШ 2А:End'!AC47)</f>
        <v>0</v>
      </c>
      <c r="AD47" s="28">
        <f>SUM('СОШ 2А:End'!AD47)</f>
        <v>70</v>
      </c>
      <c r="AE47" s="28">
        <f>SUM('СОШ 2А:End'!AE47)</f>
        <v>2</v>
      </c>
      <c r="AF47" s="28">
        <f>SUM('СОШ 2А:End'!AF47)</f>
        <v>1</v>
      </c>
      <c r="AG47" s="28">
        <f>SUM('СОШ 2А:End'!AG47)</f>
        <v>0</v>
      </c>
      <c r="AH47" s="79">
        <f>SUM('СОШ 2А:End'!AH47)</f>
        <v>83.27000000000001</v>
      </c>
      <c r="AI47" s="79">
        <f>SUM('СОШ 2А:End'!AI47)</f>
        <v>83.27000000000001</v>
      </c>
      <c r="AJ47" s="79">
        <f>SUM('СОШ 2А:End'!AJ47)</f>
        <v>80.52000000000001</v>
      </c>
      <c r="AK47" s="28">
        <f>SUM('СОШ 2А:End'!AK47)</f>
        <v>69</v>
      </c>
      <c r="AL47" s="28">
        <f>SUM('СОШ 2А:End'!AL47)</f>
        <v>7</v>
      </c>
      <c r="AM47" s="28">
        <f>SUM('СОШ 2А:End'!AM47)</f>
        <v>0</v>
      </c>
      <c r="AN47" s="28">
        <f>SUM('СОШ 2А:End'!AN47)</f>
        <v>0</v>
      </c>
      <c r="AO47" s="28">
        <f>SUM('СОШ 2А:End'!AO47)</f>
        <v>5</v>
      </c>
      <c r="AP47" s="28">
        <f>SUM('СОШ 2А:End'!AP47)</f>
        <v>5</v>
      </c>
      <c r="AQ47" s="28">
        <f>SUM('СОШ 2А:End'!AQ47)</f>
        <v>71</v>
      </c>
      <c r="AR47" s="28">
        <f>SUM('СОШ 2А:End'!AR47)</f>
        <v>2</v>
      </c>
      <c r="AS47" s="28">
        <f>SUM('СОШ 2А:End'!AS47)</f>
        <v>2</v>
      </c>
      <c r="AT47" s="28">
        <f>SUM('СОШ 2А:End'!AT47)</f>
        <v>3</v>
      </c>
      <c r="AU47" s="28">
        <f>SUM('СОШ 2А:End'!AU47)</f>
        <v>2</v>
      </c>
      <c r="AV47" s="28">
        <f>SUM('СОШ 2А:End'!AV47)</f>
        <v>14</v>
      </c>
      <c r="AW47" s="28">
        <f>SUM('СОШ 2А:End'!AW47)</f>
        <v>12</v>
      </c>
      <c r="AX47" s="28">
        <f>SUM('СОШ 2А:End'!AX47)</f>
        <v>12</v>
      </c>
      <c r="AY47" s="28">
        <f>SUM('СОШ 2А:End'!AY47)</f>
        <v>12</v>
      </c>
      <c r="AZ47" s="28">
        <f>SUM('СОШ 2А:End'!AZ47)</f>
        <v>9</v>
      </c>
      <c r="BA47" s="28">
        <f>SUM('СОШ 2А:End'!BA47)</f>
        <v>7</v>
      </c>
      <c r="BB47" s="28">
        <f>SUM('СОШ 2А:End'!BB47)</f>
        <v>9</v>
      </c>
      <c r="BC47" s="28">
        <f>SUM('СОШ 2А:End'!BC47)</f>
        <v>9</v>
      </c>
      <c r="BD47" s="28">
        <f>SUM('СОШ 2А:End'!BD47)</f>
        <v>4</v>
      </c>
      <c r="BE47" s="28">
        <f>SUM('СОШ 2А:End'!BE47)</f>
        <v>3</v>
      </c>
      <c r="BF47" s="28">
        <f>SUM('СОШ 2А:End'!BF47)</f>
        <v>6</v>
      </c>
      <c r="BG47" s="28">
        <f>SUM('СОШ 2А:End'!BG47)</f>
        <v>6</v>
      </c>
      <c r="BH47" s="28">
        <f>SUM('СОШ 2А:End'!BH47)</f>
        <v>8</v>
      </c>
      <c r="BI47" s="28">
        <f>SUM('СОШ 2А:End'!BI47)</f>
        <v>8</v>
      </c>
      <c r="BJ47" s="28">
        <f>SUM('СОШ 2А:End'!BJ47)</f>
        <v>4</v>
      </c>
      <c r="BK47" s="28">
        <f>SUM('СОШ 2А:End'!BK47)</f>
        <v>4</v>
      </c>
      <c r="BM47" s="18">
        <f t="shared" si="1"/>
        <v>0</v>
      </c>
      <c r="BN47" s="18">
        <f t="shared" si="5"/>
        <v>0</v>
      </c>
      <c r="BO47" s="18">
        <f t="shared" si="2"/>
        <v>0</v>
      </c>
      <c r="BP47" s="18">
        <f t="shared" si="6"/>
        <v>0</v>
      </c>
      <c r="BQ47" s="18">
        <f t="shared" si="3"/>
        <v>0</v>
      </c>
      <c r="BR47" s="18">
        <f t="shared" si="4"/>
        <v>0</v>
      </c>
    </row>
    <row r="48" spans="1:70">
      <c r="A48" s="9" t="s">
        <v>96</v>
      </c>
      <c r="B48" s="17">
        <v>41</v>
      </c>
      <c r="C48" s="28">
        <f>SUM('СОШ 2А:End'!C48)</f>
        <v>382</v>
      </c>
      <c r="D48" s="28">
        <f>SUM('СОШ 2А:End'!D48)</f>
        <v>11</v>
      </c>
      <c r="E48" s="28">
        <f>SUM('СОШ 2А:End'!E48)</f>
        <v>2</v>
      </c>
      <c r="F48" s="28">
        <f>SUM('СОШ 2А:End'!F48)</f>
        <v>0</v>
      </c>
      <c r="G48" s="28">
        <f>SUM('СОШ 2А:End'!G48)</f>
        <v>0</v>
      </c>
      <c r="H48" s="28">
        <f>SUM('СОШ 2А:End'!H48)</f>
        <v>0</v>
      </c>
      <c r="I48" s="28">
        <f>SUM('СОШ 2А:End'!I48)</f>
        <v>0</v>
      </c>
      <c r="J48" s="28">
        <f>SUM('СОШ 2А:End'!J48)</f>
        <v>98</v>
      </c>
      <c r="K48" s="28">
        <f>SUM('СОШ 2А:End'!K48)</f>
        <v>1</v>
      </c>
      <c r="L48" s="28">
        <f>SUM('СОШ 2А:End'!L48)</f>
        <v>147</v>
      </c>
      <c r="M48" s="28">
        <f>SUM('СОШ 2А:End'!M48)</f>
        <v>0</v>
      </c>
      <c r="N48" s="28">
        <f>SUM('СОШ 2А:End'!N48)</f>
        <v>0</v>
      </c>
      <c r="O48" s="28">
        <f>SUM('СОШ 2А:End'!O48)</f>
        <v>297</v>
      </c>
      <c r="P48" s="28">
        <f>SUM('СОШ 2А:End'!P48)</f>
        <v>0</v>
      </c>
      <c r="Q48" s="28">
        <f>SUM('СОШ 2А:End'!Q48)</f>
        <v>22</v>
      </c>
      <c r="R48" s="28">
        <f>SUM('СОШ 2А:End'!R48)</f>
        <v>15</v>
      </c>
      <c r="S48" s="28">
        <f>SUM('СОШ 2А:End'!S48)</f>
        <v>48</v>
      </c>
      <c r="T48" s="28">
        <f>SUM('СОШ 2А:End'!T48)</f>
        <v>43</v>
      </c>
      <c r="U48" s="28">
        <f>SUM('СОШ 2А:End'!U48)</f>
        <v>46</v>
      </c>
      <c r="V48" s="28">
        <f>SUM('СОШ 2А:End'!V48)</f>
        <v>208</v>
      </c>
      <c r="W48" s="28">
        <f>SUM('СОШ 2А:End'!W48)</f>
        <v>1</v>
      </c>
      <c r="X48" s="28">
        <f>SUM('СОШ 2А:End'!X48)</f>
        <v>0</v>
      </c>
      <c r="Y48" s="28">
        <f>SUM('СОШ 2А:End'!Y48)</f>
        <v>0</v>
      </c>
      <c r="Z48" s="28">
        <f>SUM('СОШ 2А:End'!Z48)</f>
        <v>0</v>
      </c>
      <c r="AA48" s="28">
        <f>SUM('СОШ 2А:End'!AA48)</f>
        <v>0</v>
      </c>
      <c r="AB48" s="28">
        <f>SUM('СОШ 2А:End'!AB48)</f>
        <v>1</v>
      </c>
      <c r="AC48" s="28">
        <f>SUM('СОШ 2А:End'!AC48)</f>
        <v>0</v>
      </c>
      <c r="AD48" s="28">
        <f>SUM('СОШ 2А:End'!AD48)</f>
        <v>381</v>
      </c>
      <c r="AE48" s="28">
        <f>SUM('СОШ 2А:End'!AE48)</f>
        <v>13</v>
      </c>
      <c r="AF48" s="28">
        <f>SUM('СОШ 2А:End'!AF48)</f>
        <v>2</v>
      </c>
      <c r="AG48" s="28">
        <f>SUM('СОШ 2А:End'!AG48)</f>
        <v>0</v>
      </c>
      <c r="AH48" s="79">
        <f>SUM('СОШ 2А:End'!AH48)</f>
        <v>431.75</v>
      </c>
      <c r="AI48" s="79">
        <f>SUM('СОШ 2А:End'!AI48)</f>
        <v>429.75</v>
      </c>
      <c r="AJ48" s="79">
        <f>SUM('СОШ 2А:End'!AJ48)</f>
        <v>420.25</v>
      </c>
      <c r="AK48" s="28">
        <f>SUM('СОШ 2А:End'!AK48)</f>
        <v>383</v>
      </c>
      <c r="AL48" s="28">
        <f>SUM('СОШ 2А:End'!AL48)</f>
        <v>26</v>
      </c>
      <c r="AM48" s="28">
        <f>SUM('СОШ 2А:End'!AM48)</f>
        <v>0</v>
      </c>
      <c r="AN48" s="28">
        <f>SUM('СОШ 2А:End'!AN48)</f>
        <v>0</v>
      </c>
      <c r="AO48" s="28">
        <f>SUM('СОШ 2А:End'!AO48)</f>
        <v>27</v>
      </c>
      <c r="AP48" s="28">
        <f>SUM('СОШ 2А:End'!AP48)</f>
        <v>27</v>
      </c>
      <c r="AQ48" s="28">
        <f>SUM('СОШ 2А:End'!AQ48)</f>
        <v>382</v>
      </c>
      <c r="AR48" s="28">
        <f>SUM('СОШ 2А:End'!AR48)</f>
        <v>6</v>
      </c>
      <c r="AS48" s="28">
        <f>SUM('СОШ 2А:End'!AS48)</f>
        <v>5</v>
      </c>
      <c r="AT48" s="28">
        <f>SUM('СОШ 2А:End'!AT48)</f>
        <v>9</v>
      </c>
      <c r="AU48" s="28">
        <f>SUM('СОШ 2А:End'!AU48)</f>
        <v>5</v>
      </c>
      <c r="AV48" s="28">
        <f>SUM('СОШ 2А:End'!AV48)</f>
        <v>34</v>
      </c>
      <c r="AW48" s="28">
        <f>SUM('СОШ 2А:End'!AW48)</f>
        <v>28</v>
      </c>
      <c r="AX48" s="28">
        <f>SUM('СОШ 2А:End'!AX48)</f>
        <v>43</v>
      </c>
      <c r="AY48" s="28">
        <f>SUM('СОШ 2А:End'!AY48)</f>
        <v>35</v>
      </c>
      <c r="AZ48" s="28">
        <f>SUM('СОШ 2А:End'!AZ48)</f>
        <v>52</v>
      </c>
      <c r="BA48" s="28">
        <f>SUM('СОШ 2А:End'!BA48)</f>
        <v>45</v>
      </c>
      <c r="BB48" s="28">
        <f>SUM('СОШ 2А:End'!BB48)</f>
        <v>58</v>
      </c>
      <c r="BC48" s="28">
        <f>SUM('СОШ 2А:End'!BC48)</f>
        <v>46</v>
      </c>
      <c r="BD48" s="28">
        <f>SUM('СОШ 2А:End'!BD48)</f>
        <v>45</v>
      </c>
      <c r="BE48" s="28">
        <f>SUM('СОШ 2А:End'!BE48)</f>
        <v>34</v>
      </c>
      <c r="BF48" s="28">
        <f>SUM('СОШ 2А:End'!BF48)</f>
        <v>48</v>
      </c>
      <c r="BG48" s="28">
        <f>SUM('СОШ 2А:End'!BG48)</f>
        <v>38</v>
      </c>
      <c r="BH48" s="28">
        <f>SUM('СОШ 2А:End'!BH48)</f>
        <v>47</v>
      </c>
      <c r="BI48" s="28">
        <f>SUM('СОШ 2А:End'!BI48)</f>
        <v>31</v>
      </c>
      <c r="BJ48" s="28">
        <f>SUM('СОШ 2А:End'!BJ48)</f>
        <v>40</v>
      </c>
      <c r="BK48" s="28">
        <f>SUM('СОШ 2А:End'!BK48)</f>
        <v>30</v>
      </c>
      <c r="BM48" s="18">
        <f t="shared" si="1"/>
        <v>0</v>
      </c>
      <c r="BN48" s="18">
        <f t="shared" si="5"/>
        <v>0</v>
      </c>
      <c r="BO48" s="18">
        <f t="shared" si="2"/>
        <v>0</v>
      </c>
      <c r="BP48" s="18">
        <f t="shared" si="6"/>
        <v>0</v>
      </c>
      <c r="BQ48" s="18">
        <f t="shared" si="3"/>
        <v>0</v>
      </c>
      <c r="BR48" s="18">
        <f t="shared" si="4"/>
        <v>0</v>
      </c>
    </row>
    <row r="49" spans="1:70" ht="22.5">
      <c r="A49" s="19" t="s">
        <v>106</v>
      </c>
      <c r="B49" s="17">
        <v>42</v>
      </c>
      <c r="C49" s="28">
        <f>SUM('СОШ 2А:End'!C49)</f>
        <v>1</v>
      </c>
      <c r="D49" s="28">
        <f>SUM('СОШ 2А:End'!D49)</f>
        <v>0</v>
      </c>
      <c r="E49" s="28">
        <f>SUM('СОШ 2А:End'!E49)</f>
        <v>0</v>
      </c>
      <c r="F49" s="28">
        <f>SUM('СОШ 2А:End'!F49)</f>
        <v>0</v>
      </c>
      <c r="G49" s="28">
        <f>SUM('СОШ 2А:End'!G49)</f>
        <v>0</v>
      </c>
      <c r="H49" s="28">
        <f>SUM('СОШ 2А:End'!H49)</f>
        <v>0</v>
      </c>
      <c r="I49" s="28">
        <f>SUM('СОШ 2А:End'!I49)</f>
        <v>0</v>
      </c>
      <c r="J49" s="28">
        <f>SUM('СОШ 2А:End'!J49)</f>
        <v>1</v>
      </c>
      <c r="K49" s="28">
        <f>SUM('СОШ 2А:End'!K49)</f>
        <v>0</v>
      </c>
      <c r="L49" s="28">
        <f>SUM('СОШ 2А:End'!L49)</f>
        <v>0</v>
      </c>
      <c r="M49" s="28">
        <f>SUM('СОШ 2А:End'!M49)</f>
        <v>0</v>
      </c>
      <c r="N49" s="28">
        <f>SUM('СОШ 2А:End'!N49)</f>
        <v>0</v>
      </c>
      <c r="O49" s="28">
        <f>SUM('СОШ 2А:End'!O49)</f>
        <v>1</v>
      </c>
      <c r="P49" s="28">
        <f>SUM('СОШ 2А:End'!P49)</f>
        <v>1</v>
      </c>
      <c r="Q49" s="28">
        <f>SUM('СОШ 2А:End'!Q49)</f>
        <v>0</v>
      </c>
      <c r="R49" s="28">
        <f>SUM('СОШ 2А:End'!R49)</f>
        <v>0</v>
      </c>
      <c r="S49" s="28">
        <f>SUM('СОШ 2А:End'!S49)</f>
        <v>1</v>
      </c>
      <c r="T49" s="28">
        <f>SUM('СОШ 2А:End'!T49)</f>
        <v>0</v>
      </c>
      <c r="U49" s="28">
        <f>SUM('СОШ 2А:End'!U49)</f>
        <v>0</v>
      </c>
      <c r="V49" s="28">
        <f>SUM('СОШ 2А:End'!V49)</f>
        <v>0</v>
      </c>
      <c r="W49" s="28">
        <f>SUM('СОШ 2А:End'!W49)</f>
        <v>0</v>
      </c>
      <c r="X49" s="28">
        <f>SUM('СОШ 2А:End'!X49)</f>
        <v>0</v>
      </c>
      <c r="Y49" s="28">
        <f>SUM('СОШ 2А:End'!Y49)</f>
        <v>0</v>
      </c>
      <c r="Z49" s="28">
        <f>SUM('СОШ 2А:End'!Z49)</f>
        <v>0</v>
      </c>
      <c r="AA49" s="28">
        <f>SUM('СОШ 2А:End'!AA49)</f>
        <v>0</v>
      </c>
      <c r="AB49" s="28">
        <f>SUM('СОШ 2А:End'!AB49)</f>
        <v>0</v>
      </c>
      <c r="AC49" s="28">
        <f>SUM('СОШ 2А:End'!AC49)</f>
        <v>0</v>
      </c>
      <c r="AD49" s="28">
        <f>SUM('СОШ 2А:End'!AD49)</f>
        <v>1</v>
      </c>
      <c r="AE49" s="28">
        <f>SUM('СОШ 2А:End'!AE49)</f>
        <v>0</v>
      </c>
      <c r="AF49" s="28">
        <f>SUM('СОШ 2А:End'!AF49)</f>
        <v>0</v>
      </c>
      <c r="AG49" s="28">
        <f>SUM('СОШ 2А:End'!AG49)</f>
        <v>0</v>
      </c>
      <c r="AH49" s="79">
        <f>SUM('СОШ 2А:End'!AH49)</f>
        <v>1</v>
      </c>
      <c r="AI49" s="79">
        <f>SUM('СОШ 2А:End'!AI49)</f>
        <v>1</v>
      </c>
      <c r="AJ49" s="79">
        <f>SUM('СОШ 2А:End'!AJ49)</f>
        <v>1</v>
      </c>
      <c r="AK49" s="28">
        <f>SUM('СОШ 2А:End'!AK49)</f>
        <v>0</v>
      </c>
      <c r="AL49" s="28">
        <f>SUM('СОШ 2А:End'!AL49)</f>
        <v>1</v>
      </c>
      <c r="AM49" s="28">
        <f>SUM('СОШ 2А:End'!AM49)</f>
        <v>0</v>
      </c>
      <c r="AN49" s="28">
        <f>SUM('СОШ 2А:End'!AN49)</f>
        <v>0</v>
      </c>
      <c r="AO49" s="28">
        <f>SUM('СОШ 2А:End'!AO49)</f>
        <v>0</v>
      </c>
      <c r="AP49" s="28">
        <f>SUM('СОШ 2А:End'!AP49)</f>
        <v>0</v>
      </c>
      <c r="AQ49" s="28">
        <f>SUM('СОШ 2А:End'!AQ49)</f>
        <v>1</v>
      </c>
      <c r="AR49" s="28">
        <f>SUM('СОШ 2А:End'!AR49)</f>
        <v>0</v>
      </c>
      <c r="AS49" s="28">
        <f>SUM('СОШ 2А:End'!AS49)</f>
        <v>0</v>
      </c>
      <c r="AT49" s="28">
        <f>SUM('СОШ 2А:End'!AT49)</f>
        <v>0</v>
      </c>
      <c r="AU49" s="28">
        <f>SUM('СОШ 2А:End'!AU49)</f>
        <v>0</v>
      </c>
      <c r="AV49" s="28">
        <f>SUM('СОШ 2А:End'!AV49)</f>
        <v>0</v>
      </c>
      <c r="AW49" s="28">
        <f>SUM('СОШ 2А:End'!AW49)</f>
        <v>0</v>
      </c>
      <c r="AX49" s="28">
        <f>SUM('СОШ 2А:End'!AX49)</f>
        <v>0</v>
      </c>
      <c r="AY49" s="28">
        <f>SUM('СОШ 2А:End'!AY49)</f>
        <v>0</v>
      </c>
      <c r="AZ49" s="28">
        <f>SUM('СОШ 2А:End'!AZ49)</f>
        <v>1</v>
      </c>
      <c r="BA49" s="28">
        <f>SUM('СОШ 2А:End'!BA49)</f>
        <v>1</v>
      </c>
      <c r="BB49" s="28">
        <f>SUM('СОШ 2А:End'!BB49)</f>
        <v>0</v>
      </c>
      <c r="BC49" s="28">
        <f>SUM('СОШ 2А:End'!BC49)</f>
        <v>0</v>
      </c>
      <c r="BD49" s="28">
        <f>SUM('СОШ 2А:End'!BD49)</f>
        <v>0</v>
      </c>
      <c r="BE49" s="28">
        <f>SUM('СОШ 2А:End'!BE49)</f>
        <v>0</v>
      </c>
      <c r="BF49" s="28">
        <f>SUM('СОШ 2А:End'!BF49)</f>
        <v>0</v>
      </c>
      <c r="BG49" s="28">
        <f>SUM('СОШ 2А:End'!BG49)</f>
        <v>0</v>
      </c>
      <c r="BH49" s="28">
        <f>SUM('СОШ 2А:End'!BH49)</f>
        <v>0</v>
      </c>
      <c r="BI49" s="28">
        <f>SUM('СОШ 2А:End'!BI49)</f>
        <v>0</v>
      </c>
      <c r="BJ49" s="28">
        <f>SUM('СОШ 2А:End'!BJ49)</f>
        <v>0</v>
      </c>
      <c r="BK49" s="28">
        <f>SUM('СОШ 2А:End'!BK49)</f>
        <v>0</v>
      </c>
      <c r="BM49" s="18">
        <f t="shared" si="1"/>
        <v>0</v>
      </c>
      <c r="BN49" s="18">
        <f t="shared" si="5"/>
        <v>0</v>
      </c>
      <c r="BO49" s="18">
        <f t="shared" si="2"/>
        <v>0</v>
      </c>
      <c r="BP49" s="18">
        <f t="shared" si="6"/>
        <v>0</v>
      </c>
      <c r="BQ49" s="18">
        <f t="shared" si="3"/>
        <v>0</v>
      </c>
      <c r="BR49" s="18">
        <f t="shared" si="4"/>
        <v>0</v>
      </c>
    </row>
    <row r="50" spans="1:70">
      <c r="A50" s="7" t="s">
        <v>97</v>
      </c>
      <c r="B50" s="17">
        <v>43</v>
      </c>
      <c r="C50" s="28">
        <f>SUM('СОШ 2А:End'!C50)</f>
        <v>0</v>
      </c>
      <c r="D50" s="28">
        <f>SUM('СОШ 2А:End'!D50)</f>
        <v>0</v>
      </c>
      <c r="E50" s="28">
        <f>SUM('СОШ 2А:End'!E50)</f>
        <v>0</v>
      </c>
      <c r="F50" s="28">
        <f>SUM('СОШ 2А:End'!F50)</f>
        <v>0</v>
      </c>
      <c r="G50" s="28">
        <f>SUM('СОШ 2А:End'!G50)</f>
        <v>0</v>
      </c>
      <c r="H50" s="28">
        <f>SUM('СОШ 2А:End'!H50)</f>
        <v>0</v>
      </c>
      <c r="I50" s="28">
        <f>SUM('СОШ 2А:End'!I50)</f>
        <v>0</v>
      </c>
      <c r="J50" s="28">
        <f>SUM('СОШ 2А:End'!J50)</f>
        <v>0</v>
      </c>
      <c r="K50" s="28">
        <f>SUM('СОШ 2А:End'!K50)</f>
        <v>0</v>
      </c>
      <c r="L50" s="28">
        <f>SUM('СОШ 2А:End'!L50)</f>
        <v>0</v>
      </c>
      <c r="M50" s="28">
        <f>SUM('СОШ 2А:End'!M50)</f>
        <v>0</v>
      </c>
      <c r="N50" s="28">
        <f>SUM('СОШ 2А:End'!N50)</f>
        <v>0</v>
      </c>
      <c r="O50" s="28">
        <f>SUM('СОШ 2А:End'!O50)</f>
        <v>0</v>
      </c>
      <c r="P50" s="74">
        <f>SUM('СОШ 2А:End'!P50)</f>
        <v>0</v>
      </c>
      <c r="Q50" s="28">
        <f>SUM('СОШ 2А:End'!Q50)</f>
        <v>0</v>
      </c>
      <c r="R50" s="28">
        <f>SUM('СОШ 2А:End'!R50)</f>
        <v>0</v>
      </c>
      <c r="S50" s="28">
        <f>SUM('СОШ 2А:End'!S50)</f>
        <v>0</v>
      </c>
      <c r="T50" s="28">
        <f>SUM('СОШ 2А:End'!T50)</f>
        <v>0</v>
      </c>
      <c r="U50" s="28">
        <f>SUM('СОШ 2А:End'!U50)</f>
        <v>0</v>
      </c>
      <c r="V50" s="28">
        <f>SUM('СОШ 2А:End'!V50)</f>
        <v>0</v>
      </c>
      <c r="W50" s="28">
        <f>SUM('СОШ 2А:End'!W50)</f>
        <v>0</v>
      </c>
      <c r="X50" s="28">
        <f>SUM('СОШ 2А:End'!X50)</f>
        <v>0</v>
      </c>
      <c r="Y50" s="28">
        <f>SUM('СОШ 2А:End'!Y50)</f>
        <v>0</v>
      </c>
      <c r="Z50" s="28">
        <f>SUM('СОШ 2А:End'!Z50)</f>
        <v>0</v>
      </c>
      <c r="AA50" s="28">
        <f>SUM('СОШ 2А:End'!AA50)</f>
        <v>0</v>
      </c>
      <c r="AB50" s="28">
        <f>SUM('СОШ 2А:End'!AB50)</f>
        <v>0</v>
      </c>
      <c r="AC50" s="28">
        <f>SUM('СОШ 2А:End'!AC50)</f>
        <v>0</v>
      </c>
      <c r="AD50" s="28">
        <f>SUM('СОШ 2А:End'!AD50)</f>
        <v>0</v>
      </c>
      <c r="AE50" s="28">
        <f>SUM('СОШ 2А:End'!AE50)</f>
        <v>0</v>
      </c>
      <c r="AF50" s="28">
        <f>SUM('СОШ 2А:End'!AF50)</f>
        <v>0</v>
      </c>
      <c r="AG50" s="28">
        <f>SUM('СОШ 2А:End'!AG50)</f>
        <v>0</v>
      </c>
      <c r="AH50" s="79">
        <f>SUM('СОШ 2А:End'!AH50)</f>
        <v>0</v>
      </c>
      <c r="AI50" s="79">
        <f>SUM('СОШ 2А:End'!AI50)</f>
        <v>0</v>
      </c>
      <c r="AJ50" s="79">
        <f>SUM('СОШ 2А:End'!AJ50)</f>
        <v>0</v>
      </c>
      <c r="AK50" s="28">
        <f>SUM('СОШ 2А:End'!AK50)</f>
        <v>0</v>
      </c>
      <c r="AL50" s="28">
        <f>SUM('СОШ 2А:End'!AL50)</f>
        <v>0</v>
      </c>
      <c r="AM50" s="28">
        <f>SUM('СОШ 2А:End'!AM50)</f>
        <v>0</v>
      </c>
      <c r="AN50" s="28">
        <f>SUM('СОШ 2А:End'!AN50)</f>
        <v>0</v>
      </c>
      <c r="AO50" s="28">
        <f>SUM('СОШ 2А:End'!AO50)</f>
        <v>0</v>
      </c>
      <c r="AP50" s="28">
        <f>SUM('СОШ 2А:End'!AP50)</f>
        <v>0</v>
      </c>
      <c r="AQ50" s="28">
        <f>SUM('СОШ 2А:End'!AQ50)</f>
        <v>0</v>
      </c>
      <c r="AR50" s="28">
        <f>SUM('СОШ 2А:End'!AR50)</f>
        <v>0</v>
      </c>
      <c r="AS50" s="28">
        <f>SUM('СОШ 2А:End'!AS50)</f>
        <v>0</v>
      </c>
      <c r="AT50" s="28">
        <f>SUM('СОШ 2А:End'!AT50)</f>
        <v>0</v>
      </c>
      <c r="AU50" s="28">
        <f>SUM('СОШ 2А:End'!AU50)</f>
        <v>0</v>
      </c>
      <c r="AV50" s="28">
        <f>SUM('СОШ 2А:End'!AV50)</f>
        <v>0</v>
      </c>
      <c r="AW50" s="28">
        <f>SUM('СОШ 2А:End'!AW50)</f>
        <v>0</v>
      </c>
      <c r="AX50" s="28">
        <f>SUM('СОШ 2А:End'!AX50)</f>
        <v>0</v>
      </c>
      <c r="AY50" s="28">
        <f>SUM('СОШ 2А:End'!AY50)</f>
        <v>0</v>
      </c>
      <c r="AZ50" s="28">
        <f>SUM('СОШ 2А:End'!AZ50)</f>
        <v>0</v>
      </c>
      <c r="BA50" s="28">
        <f>SUM('СОШ 2А:End'!BA50)</f>
        <v>0</v>
      </c>
      <c r="BB50" s="28">
        <f>SUM('СОШ 2А:End'!BB50)</f>
        <v>0</v>
      </c>
      <c r="BC50" s="28">
        <f>SUM('СОШ 2А:End'!BC50)</f>
        <v>0</v>
      </c>
      <c r="BD50" s="28">
        <f>SUM('СОШ 2А:End'!BD50)</f>
        <v>0</v>
      </c>
      <c r="BE50" s="28">
        <f>SUM('СОШ 2А:End'!BE50)</f>
        <v>0</v>
      </c>
      <c r="BF50" s="28">
        <f>SUM('СОШ 2А:End'!BF50)</f>
        <v>0</v>
      </c>
      <c r="BG50" s="28">
        <f>SUM('СОШ 2А:End'!BG50)</f>
        <v>0</v>
      </c>
      <c r="BH50" s="28">
        <f>SUM('СОШ 2А:End'!BH50)</f>
        <v>0</v>
      </c>
      <c r="BI50" s="28">
        <f>SUM('СОШ 2А:End'!BI50)</f>
        <v>0</v>
      </c>
      <c r="BJ50" s="28">
        <f>SUM('СОШ 2А:End'!BJ50)</f>
        <v>0</v>
      </c>
      <c r="BK50" s="28">
        <f>SUM('СОШ 2А:End'!BK50)</f>
        <v>0</v>
      </c>
      <c r="BM50" s="18">
        <f t="shared" si="1"/>
        <v>0</v>
      </c>
      <c r="BN50" s="18">
        <f t="shared" si="5"/>
        <v>0</v>
      </c>
      <c r="BO50" s="18">
        <f t="shared" si="2"/>
        <v>0</v>
      </c>
      <c r="BP50" s="18">
        <f t="shared" si="6"/>
        <v>0</v>
      </c>
      <c r="BQ50" s="18">
        <f t="shared" si="3"/>
        <v>0</v>
      </c>
      <c r="BR50" s="18">
        <f t="shared" si="4"/>
        <v>0</v>
      </c>
    </row>
    <row r="51" spans="1:70">
      <c r="A51" s="7" t="s">
        <v>98</v>
      </c>
      <c r="B51" s="17">
        <v>44</v>
      </c>
      <c r="C51" s="28">
        <f>SUM('СОШ 2А:End'!C51)</f>
        <v>0</v>
      </c>
      <c r="D51" s="28">
        <f>SUM('СОШ 2А:End'!D51)</f>
        <v>0</v>
      </c>
      <c r="E51" s="28">
        <f>SUM('СОШ 2А:End'!E51)</f>
        <v>0</v>
      </c>
      <c r="F51" s="28">
        <f>SUM('СОШ 2А:End'!F51)</f>
        <v>0</v>
      </c>
      <c r="G51" s="28">
        <f>SUM('СОШ 2А:End'!G51)</f>
        <v>0</v>
      </c>
      <c r="H51" s="28">
        <f>SUM('СОШ 2А:End'!H51)</f>
        <v>0</v>
      </c>
      <c r="I51" s="28">
        <f>SUM('СОШ 2А:End'!I51)</f>
        <v>0</v>
      </c>
      <c r="J51" s="28">
        <f>SUM('СОШ 2А:End'!J51)</f>
        <v>0</v>
      </c>
      <c r="K51" s="28">
        <f>SUM('СОШ 2А:End'!K51)</f>
        <v>0</v>
      </c>
      <c r="L51" s="28">
        <f>SUM('СОШ 2А:End'!L51)</f>
        <v>0</v>
      </c>
      <c r="M51" s="28">
        <f>SUM('СОШ 2А:End'!M51)</f>
        <v>0</v>
      </c>
      <c r="N51" s="28">
        <f>SUM('СОШ 2А:End'!N51)</f>
        <v>0</v>
      </c>
      <c r="O51" s="28">
        <f>SUM('СОШ 2А:End'!O51)</f>
        <v>0</v>
      </c>
      <c r="P51" s="74">
        <f>SUM('СОШ 2А:End'!P51)</f>
        <v>0</v>
      </c>
      <c r="Q51" s="28">
        <f>SUM('СОШ 2А:End'!Q51)</f>
        <v>0</v>
      </c>
      <c r="R51" s="28">
        <f>SUM('СОШ 2А:End'!R51)</f>
        <v>0</v>
      </c>
      <c r="S51" s="28">
        <f>SUM('СОШ 2А:End'!S51)</f>
        <v>0</v>
      </c>
      <c r="T51" s="28">
        <f>SUM('СОШ 2А:End'!T51)</f>
        <v>0</v>
      </c>
      <c r="U51" s="28">
        <f>SUM('СОШ 2А:End'!U51)</f>
        <v>0</v>
      </c>
      <c r="V51" s="28">
        <f>SUM('СОШ 2А:End'!V51)</f>
        <v>0</v>
      </c>
      <c r="W51" s="28">
        <f>SUM('СОШ 2А:End'!W51)</f>
        <v>0</v>
      </c>
      <c r="X51" s="28">
        <f>SUM('СОШ 2А:End'!X51)</f>
        <v>0</v>
      </c>
      <c r="Y51" s="28">
        <f>SUM('СОШ 2А:End'!Y51)</f>
        <v>0</v>
      </c>
      <c r="Z51" s="28">
        <f>SUM('СОШ 2А:End'!Z51)</f>
        <v>0</v>
      </c>
      <c r="AA51" s="28">
        <f>SUM('СОШ 2А:End'!AA51)</f>
        <v>0</v>
      </c>
      <c r="AB51" s="28">
        <f>SUM('СОШ 2А:End'!AB51)</f>
        <v>0</v>
      </c>
      <c r="AC51" s="28">
        <f>SUM('СОШ 2А:End'!AC51)</f>
        <v>0</v>
      </c>
      <c r="AD51" s="28">
        <f>SUM('СОШ 2А:End'!AD51)</f>
        <v>0</v>
      </c>
      <c r="AE51" s="28">
        <f>SUM('СОШ 2А:End'!AE51)</f>
        <v>0</v>
      </c>
      <c r="AF51" s="28">
        <f>SUM('СОШ 2А:End'!AF51)</f>
        <v>0</v>
      </c>
      <c r="AG51" s="28">
        <f>SUM('СОШ 2А:End'!AG51)</f>
        <v>0</v>
      </c>
      <c r="AH51" s="79">
        <f>SUM('СОШ 2А:End'!AH51)</f>
        <v>0</v>
      </c>
      <c r="AI51" s="79">
        <f>SUM('СОШ 2А:End'!AI51)</f>
        <v>0</v>
      </c>
      <c r="AJ51" s="79">
        <f>SUM('СОШ 2А:End'!AJ51)</f>
        <v>0</v>
      </c>
      <c r="AK51" s="28">
        <f>SUM('СОШ 2А:End'!AK51)</f>
        <v>0</v>
      </c>
      <c r="AL51" s="28">
        <f>SUM('СОШ 2А:End'!AL51)</f>
        <v>0</v>
      </c>
      <c r="AM51" s="28">
        <f>SUM('СОШ 2А:End'!AM51)</f>
        <v>0</v>
      </c>
      <c r="AN51" s="28">
        <f>SUM('СОШ 2А:End'!AN51)</f>
        <v>0</v>
      </c>
      <c r="AO51" s="28">
        <f>SUM('СОШ 2А:End'!AO51)</f>
        <v>0</v>
      </c>
      <c r="AP51" s="28">
        <f>SUM('СОШ 2А:End'!AP51)</f>
        <v>0</v>
      </c>
      <c r="AQ51" s="28">
        <f>SUM('СОШ 2А:End'!AQ51)</f>
        <v>0</v>
      </c>
      <c r="AR51" s="28">
        <f>SUM('СОШ 2А:End'!AR51)</f>
        <v>0</v>
      </c>
      <c r="AS51" s="28">
        <f>SUM('СОШ 2А:End'!AS51)</f>
        <v>0</v>
      </c>
      <c r="AT51" s="28">
        <f>SUM('СОШ 2А:End'!AT51)</f>
        <v>0</v>
      </c>
      <c r="AU51" s="28">
        <f>SUM('СОШ 2А:End'!AU51)</f>
        <v>0</v>
      </c>
      <c r="AV51" s="28">
        <f>SUM('СОШ 2А:End'!AV51)</f>
        <v>0</v>
      </c>
      <c r="AW51" s="28">
        <f>SUM('СОШ 2А:End'!AW51)</f>
        <v>0</v>
      </c>
      <c r="AX51" s="28">
        <f>SUM('СОШ 2А:End'!AX51)</f>
        <v>0</v>
      </c>
      <c r="AY51" s="28">
        <f>SUM('СОШ 2А:End'!AY51)</f>
        <v>0</v>
      </c>
      <c r="AZ51" s="28">
        <f>SUM('СОШ 2А:End'!AZ51)</f>
        <v>0</v>
      </c>
      <c r="BA51" s="28">
        <f>SUM('СОШ 2А:End'!BA51)</f>
        <v>0</v>
      </c>
      <c r="BB51" s="28">
        <f>SUM('СОШ 2А:End'!BB51)</f>
        <v>0</v>
      </c>
      <c r="BC51" s="28">
        <f>SUM('СОШ 2А:End'!BC51)</f>
        <v>0</v>
      </c>
      <c r="BD51" s="28">
        <f>SUM('СОШ 2А:End'!BD51)</f>
        <v>0</v>
      </c>
      <c r="BE51" s="28">
        <f>SUM('СОШ 2А:End'!BE51)</f>
        <v>0</v>
      </c>
      <c r="BF51" s="28">
        <f>SUM('СОШ 2А:End'!BF51)</f>
        <v>0</v>
      </c>
      <c r="BG51" s="28">
        <f>SUM('СОШ 2А:End'!BG51)</f>
        <v>0</v>
      </c>
      <c r="BH51" s="28">
        <f>SUM('СОШ 2А:End'!BH51)</f>
        <v>0</v>
      </c>
      <c r="BI51" s="28">
        <f>SUM('СОШ 2А:End'!BI51)</f>
        <v>0</v>
      </c>
      <c r="BJ51" s="28">
        <f>SUM('СОШ 2А:End'!BJ51)</f>
        <v>0</v>
      </c>
      <c r="BK51" s="28">
        <f>SUM('СОШ 2А:End'!BK51)</f>
        <v>0</v>
      </c>
      <c r="BM51" s="18">
        <f t="shared" si="1"/>
        <v>0</v>
      </c>
      <c r="BN51" s="18">
        <f t="shared" si="5"/>
        <v>0</v>
      </c>
      <c r="BO51" s="18">
        <f t="shared" si="2"/>
        <v>0</v>
      </c>
      <c r="BP51" s="18">
        <f t="shared" si="6"/>
        <v>0</v>
      </c>
      <c r="BQ51" s="18">
        <f t="shared" si="3"/>
        <v>0</v>
      </c>
      <c r="BR51" s="18">
        <f t="shared" si="4"/>
        <v>0</v>
      </c>
    </row>
    <row r="52" spans="1:70">
      <c r="AD52" s="2"/>
    </row>
    <row r="53" spans="1:70" ht="20.25" customHeight="1">
      <c r="A53" s="35" t="s">
        <v>126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AD53" s="2"/>
    </row>
    <row r="54" spans="1:70" ht="185.25" customHeight="1">
      <c r="A54" s="104" t="s">
        <v>130</v>
      </c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AD54" s="2"/>
    </row>
    <row r="55" spans="1:70" ht="33" customHeight="1">
      <c r="A55" s="104" t="s">
        <v>131</v>
      </c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AD55" s="2"/>
    </row>
    <row r="56" spans="1:70" ht="24" customHeight="1">
      <c r="A56" s="105" t="s">
        <v>132</v>
      </c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AD56" s="2"/>
    </row>
    <row r="57" spans="1:70" ht="30" customHeight="1">
      <c r="A57" s="106" t="s">
        <v>133</v>
      </c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AD57" s="2"/>
    </row>
    <row r="58" spans="1:70">
      <c r="AD58" s="2"/>
    </row>
    <row r="59" spans="1:70">
      <c r="AD59" s="2"/>
    </row>
    <row r="60" spans="1:70">
      <c r="AD60" s="2"/>
    </row>
    <row r="61" spans="1:70">
      <c r="AD61" s="2"/>
    </row>
    <row r="62" spans="1:70">
      <c r="AD62" s="2"/>
    </row>
    <row r="63" spans="1:70">
      <c r="AD63" s="2"/>
    </row>
    <row r="64" spans="1:70">
      <c r="AD64" s="2"/>
    </row>
    <row r="65" spans="30:30">
      <c r="AD65" s="2"/>
    </row>
    <row r="66" spans="30:30">
      <c r="AD66" s="2"/>
    </row>
    <row r="67" spans="30:30">
      <c r="AD67" s="2"/>
    </row>
    <row r="68" spans="30:30">
      <c r="AD68" s="2"/>
    </row>
    <row r="69" spans="30:30">
      <c r="AD69" s="2"/>
    </row>
    <row r="70" spans="30:30">
      <c r="AD70" s="2"/>
    </row>
    <row r="71" spans="30:30">
      <c r="AD71" s="2"/>
    </row>
    <row r="72" spans="30:30">
      <c r="AD72" s="2"/>
    </row>
    <row r="73" spans="30:30">
      <c r="AD73" s="2"/>
    </row>
    <row r="74" spans="30:30">
      <c r="AD74" s="2"/>
    </row>
    <row r="75" spans="30:30">
      <c r="AD75" s="2"/>
    </row>
    <row r="76" spans="30:30">
      <c r="AD76" s="2"/>
    </row>
    <row r="77" spans="30:30">
      <c r="AD77" s="2"/>
    </row>
    <row r="78" spans="30:30">
      <c r="AD78" s="2"/>
    </row>
    <row r="79" spans="30:30">
      <c r="AD79" s="2"/>
    </row>
    <row r="80" spans="30:30">
      <c r="AD80" s="2"/>
    </row>
    <row r="81" spans="30:30">
      <c r="AD81" s="2"/>
    </row>
    <row r="82" spans="30:30">
      <c r="AD82" s="2"/>
    </row>
    <row r="83" spans="30:30">
      <c r="AD83" s="2"/>
    </row>
    <row r="84" spans="30:30">
      <c r="AD84" s="2"/>
    </row>
    <row r="85" spans="30:30">
      <c r="AD85" s="2"/>
    </row>
    <row r="86" spans="30:30">
      <c r="AD86" s="2"/>
    </row>
    <row r="87" spans="30:30">
      <c r="AD87" s="2"/>
    </row>
    <row r="88" spans="30:30">
      <c r="AD88" s="2"/>
    </row>
    <row r="89" spans="30:30">
      <c r="AD89" s="2"/>
    </row>
    <row r="90" spans="30:30">
      <c r="AD90" s="2"/>
    </row>
    <row r="91" spans="30:30">
      <c r="AD91" s="2"/>
    </row>
    <row r="92" spans="30:30">
      <c r="AD92" s="2"/>
    </row>
    <row r="93" spans="30:30">
      <c r="AD93" s="2"/>
    </row>
    <row r="94" spans="30:30">
      <c r="AD94" s="2"/>
    </row>
    <row r="95" spans="30:30">
      <c r="AD95" s="2"/>
    </row>
    <row r="96" spans="30:30">
      <c r="AD96" s="2"/>
    </row>
    <row r="97" spans="1:30">
      <c r="AD97" s="2"/>
    </row>
    <row r="98" spans="1:30">
      <c r="AD98" s="2"/>
    </row>
    <row r="99" spans="1:30">
      <c r="AD99" s="2"/>
    </row>
    <row r="100" spans="1:30">
      <c r="AD100" s="2"/>
    </row>
    <row r="101" spans="1:30">
      <c r="AD101" s="2"/>
    </row>
    <row r="102" spans="1:30">
      <c r="AD102" s="2"/>
    </row>
    <row r="103" spans="1:30">
      <c r="AD103" s="2"/>
    </row>
    <row r="104" spans="1:30">
      <c r="AD104" s="2"/>
    </row>
    <row r="105" spans="1:30">
      <c r="AD105" s="2"/>
    </row>
    <row r="106" spans="1:30">
      <c r="AD106" s="2"/>
    </row>
    <row r="107" spans="1:30">
      <c r="AD107" s="2"/>
    </row>
    <row r="108" spans="1:30">
      <c r="AD108" s="2"/>
    </row>
    <row r="109" spans="1:30">
      <c r="AD109" s="2"/>
    </row>
    <row r="110" spans="1:30">
      <c r="AD110" s="2"/>
    </row>
    <row r="111" spans="1:30">
      <c r="AD111" s="2"/>
    </row>
    <row r="112" spans="1:30">
      <c r="A112" s="24" t="s">
        <v>108</v>
      </c>
      <c r="B112" s="5"/>
      <c r="C112" s="28" t="e">
        <f>SUM(Лист2:End!#REF!)</f>
        <v>#NAME?</v>
      </c>
    </row>
    <row r="113" spans="1:3">
      <c r="A113" s="24" t="s">
        <v>109</v>
      </c>
      <c r="B113" s="5"/>
      <c r="C113" s="28" t="e">
        <f>SUM(Лист2:End!#REF!)</f>
        <v>#NAME?</v>
      </c>
    </row>
    <row r="114" spans="1:3">
      <c r="A114" s="24" t="s">
        <v>110</v>
      </c>
      <c r="B114" s="5"/>
      <c r="C114" s="28" t="e">
        <f>SUM(Лист2:End!#REF!)</f>
        <v>#NAME?</v>
      </c>
    </row>
    <row r="115" spans="1:3">
      <c r="A115" s="24" t="s">
        <v>111</v>
      </c>
      <c r="B115" s="5"/>
      <c r="C115" s="28" t="e">
        <f>SUM(Лист2:End!#REF!)</f>
        <v>#NAME?</v>
      </c>
    </row>
    <row r="116" spans="1:3">
      <c r="A116" s="24" t="s">
        <v>112</v>
      </c>
      <c r="B116" s="5"/>
      <c r="C116" s="28" t="e">
        <f>SUM(Лист2:End!#REF!)</f>
        <v>#NAME?</v>
      </c>
    </row>
    <row r="117" spans="1:3">
      <c r="A117" s="24" t="s">
        <v>113</v>
      </c>
      <c r="B117" s="5"/>
      <c r="C117" s="28" t="e">
        <f>SUM(Лист2:End!#REF!)</f>
        <v>#NAME?</v>
      </c>
    </row>
    <row r="118" spans="1:3">
      <c r="A118" s="24" t="s">
        <v>114</v>
      </c>
      <c r="B118" s="5"/>
      <c r="C118" s="28" t="e">
        <f>SUM(Лист2:End!#REF!)</f>
        <v>#NAME?</v>
      </c>
    </row>
    <row r="119" spans="1:3">
      <c r="A119" s="24" t="s">
        <v>115</v>
      </c>
      <c r="B119" s="5"/>
      <c r="C119" s="28" t="e">
        <f>SUM(Лист2:End!#REF!)</f>
        <v>#NAME?</v>
      </c>
    </row>
    <row r="120" spans="1:3">
      <c r="A120" s="24" t="s">
        <v>116</v>
      </c>
      <c r="B120" s="5"/>
      <c r="C120" s="28" t="e">
        <f>SUM(Лист2:End!#REF!)</f>
        <v>#NAME?</v>
      </c>
    </row>
    <row r="121" spans="1:3">
      <c r="A121" s="24" t="s">
        <v>107</v>
      </c>
      <c r="B121" s="5"/>
      <c r="C121" s="28" t="e">
        <f>SUM(Лист2:End!#REF!)</f>
        <v>#NAME?</v>
      </c>
    </row>
    <row r="122" spans="1:3">
      <c r="A122" s="24" t="s">
        <v>117</v>
      </c>
      <c r="B122" s="5"/>
      <c r="C122" s="28" t="e">
        <f>SUM(Лист2:End!#REF!)</f>
        <v>#NAME?</v>
      </c>
    </row>
    <row r="123" spans="1:3">
      <c r="A123" s="24" t="s">
        <v>118</v>
      </c>
      <c r="B123" s="5"/>
      <c r="C123" s="28" t="e">
        <f>SUM(Лист2:End!#REF!)</f>
        <v>#NAME?</v>
      </c>
    </row>
    <row r="124" spans="1:3">
      <c r="A124" s="24" t="s">
        <v>119</v>
      </c>
      <c r="B124" s="5"/>
      <c r="C124" s="28" t="e">
        <f>SUM(Лист2:End!#REF!)</f>
        <v>#NAME?</v>
      </c>
    </row>
    <row r="125" spans="1:3">
      <c r="A125" s="25" t="s">
        <v>120</v>
      </c>
      <c r="B125" s="5"/>
      <c r="C125" s="28" t="e">
        <f>SUM(Лист2:End!#REF!)</f>
        <v>#NAME?</v>
      </c>
    </row>
    <row r="126" spans="1:3">
      <c r="A126" s="25" t="s">
        <v>121</v>
      </c>
      <c r="B126" s="5"/>
      <c r="C126" s="28" t="e">
        <f>SUM(Лист2:End!#REF!)</f>
        <v>#NAME?</v>
      </c>
    </row>
    <row r="127" spans="1:3">
      <c r="A127" s="24" t="s">
        <v>122</v>
      </c>
      <c r="B127" s="5"/>
      <c r="C127" s="28" t="e">
        <f>SUM(Лист2:End!#REF!)</f>
        <v>#NAME?</v>
      </c>
    </row>
    <row r="128" spans="1:3">
      <c r="A128" s="24" t="s">
        <v>123</v>
      </c>
      <c r="B128" s="5"/>
      <c r="C128" s="28" t="e">
        <f>SUM(Лист2:End!#REF!)</f>
        <v>#NAME?</v>
      </c>
    </row>
    <row r="129" spans="1:12">
      <c r="A129" s="24" t="s">
        <v>124</v>
      </c>
      <c r="B129" s="5"/>
      <c r="C129" s="28" t="e">
        <f>SUM(Лист2:End!#REF!)</f>
        <v>#NAME?</v>
      </c>
    </row>
    <row r="130" spans="1:12">
      <c r="A130" s="6" t="s">
        <v>99</v>
      </c>
      <c r="B130" s="5"/>
      <c r="C130" s="28" t="e">
        <f>SUM(Лист2:End!#REF!)</f>
        <v>#NAME?</v>
      </c>
    </row>
    <row r="133" spans="1:12">
      <c r="A133" s="26" t="s">
        <v>125</v>
      </c>
    </row>
    <row r="134" spans="1:12">
      <c r="A134" s="26"/>
    </row>
    <row r="135" spans="1:12" ht="19.5" customHeight="1">
      <c r="A135" s="27" t="s">
        <v>126</v>
      </c>
    </row>
    <row r="136" spans="1:12" ht="185.25" customHeight="1">
      <c r="A136" s="81" t="s">
        <v>127</v>
      </c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</row>
    <row r="137" spans="1:12" ht="71.25" customHeight="1">
      <c r="A137" s="81" t="s">
        <v>128</v>
      </c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</row>
  </sheetData>
  <mergeCells count="92">
    <mergeCell ref="BH5:BH6"/>
    <mergeCell ref="A2:A6"/>
    <mergeCell ref="B2:B6"/>
    <mergeCell ref="C2:P2"/>
    <mergeCell ref="A54:L54"/>
    <mergeCell ref="BD5:BD6"/>
    <mergeCell ref="BE5:BE6"/>
    <mergeCell ref="BF5:BF6"/>
    <mergeCell ref="AP4:AP6"/>
    <mergeCell ref="AT5:AT6"/>
    <mergeCell ref="AU5:AU6"/>
    <mergeCell ref="AH3:AH6"/>
    <mergeCell ref="BC5:BC6"/>
    <mergeCell ref="Q2:AD2"/>
    <mergeCell ref="AZ5:AZ6"/>
    <mergeCell ref="BA5:BA6"/>
    <mergeCell ref="A55:L55"/>
    <mergeCell ref="A56:L56"/>
    <mergeCell ref="A57:L57"/>
    <mergeCell ref="AX5:AX6"/>
    <mergeCell ref="AY5:AY6"/>
    <mergeCell ref="AA4:AA6"/>
    <mergeCell ref="T4:T6"/>
    <mergeCell ref="F4:G5"/>
    <mergeCell ref="H4:I5"/>
    <mergeCell ref="J4:J6"/>
    <mergeCell ref="M4:N4"/>
    <mergeCell ref="O4:O6"/>
    <mergeCell ref="BB5:BB6"/>
    <mergeCell ref="E4:E6"/>
    <mergeCell ref="K4:K6"/>
    <mergeCell ref="L4:L6"/>
    <mergeCell ref="AE3:AE6"/>
    <mergeCell ref="N5:N6"/>
    <mergeCell ref="Q4:Q6"/>
    <mergeCell ref="X4:X6"/>
    <mergeCell ref="AF3:AF6"/>
    <mergeCell ref="AG3:AG6"/>
    <mergeCell ref="R4:R6"/>
    <mergeCell ref="S4:S6"/>
    <mergeCell ref="U4:U6"/>
    <mergeCell ref="V4:V6"/>
    <mergeCell ref="Y4:Y6"/>
    <mergeCell ref="Z4:Z6"/>
    <mergeCell ref="BJ5:BJ6"/>
    <mergeCell ref="BK5:BK6"/>
    <mergeCell ref="AB4:AB6"/>
    <mergeCell ref="AC4:AC6"/>
    <mergeCell ref="AJ4:AJ6"/>
    <mergeCell ref="AN5:AN6"/>
    <mergeCell ref="AS5:AS6"/>
    <mergeCell ref="AQ3:AQ6"/>
    <mergeCell ref="AR3:BK3"/>
    <mergeCell ref="AT4:AU4"/>
    <mergeCell ref="AO4:AO6"/>
    <mergeCell ref="AR4:AS4"/>
    <mergeCell ref="BI5:BI6"/>
    <mergeCell ref="BG5:BG6"/>
    <mergeCell ref="AV5:AV6"/>
    <mergeCell ref="AW5:AW6"/>
    <mergeCell ref="AH2:AQ2"/>
    <mergeCell ref="AR2:BK2"/>
    <mergeCell ref="C3:C6"/>
    <mergeCell ref="D3:L3"/>
    <mergeCell ref="M3:O3"/>
    <mergeCell ref="P3:P6"/>
    <mergeCell ref="Q3:V3"/>
    <mergeCell ref="W3:W6"/>
    <mergeCell ref="X3:AC3"/>
    <mergeCell ref="AD3:AD6"/>
    <mergeCell ref="AI3:AJ3"/>
    <mergeCell ref="AK3:AK6"/>
    <mergeCell ref="AL3:AN3"/>
    <mergeCell ref="AO3:AP3"/>
    <mergeCell ref="AE2:AG2"/>
    <mergeCell ref="D4:D6"/>
    <mergeCell ref="A137:L137"/>
    <mergeCell ref="A136:L136"/>
    <mergeCell ref="BF4:BG4"/>
    <mergeCell ref="BH4:BI4"/>
    <mergeCell ref="BJ4:BK4"/>
    <mergeCell ref="M5:M6"/>
    <mergeCell ref="AM5:AM6"/>
    <mergeCell ref="AR5:AR6"/>
    <mergeCell ref="AV4:AW4"/>
    <mergeCell ref="AX4:AY4"/>
    <mergeCell ref="AZ4:BA4"/>
    <mergeCell ref="BB4:BC4"/>
    <mergeCell ref="BD4:BE4"/>
    <mergeCell ref="AI4:AI6"/>
    <mergeCell ref="AL4:AL6"/>
    <mergeCell ref="AM4:AN4"/>
  </mergeCells>
  <conditionalFormatting sqref="BM14:BR14">
    <cfRule type="cellIs" dxfId="257" priority="8" operator="equal">
      <formula>0</formula>
    </cfRule>
  </conditionalFormatting>
  <conditionalFormatting sqref="C112:C130 C8:BK51">
    <cfRule type="cellIs" dxfId="256" priority="7" operator="equal">
      <formula>0</formula>
    </cfRule>
  </conditionalFormatting>
  <conditionalFormatting sqref="BM9:BR13 BM15:BR51">
    <cfRule type="cellIs" dxfId="255" priority="9" operator="equal">
      <formula>0</formula>
    </cfRule>
  </conditionalFormatting>
  <hyperlinks>
    <hyperlink ref="E4" location="P7548" display="P7548"/>
    <hyperlink ref="K4" location="P7554" display="P7554"/>
  </hyperlinks>
  <pageMargins left="0.70866141732283472" right="0.70866141732283472" top="0.74803149606299213" bottom="0.74803149606299213" header="0.31496062992125984" footer="0.31496062992125984"/>
  <pageSetup paperSize="9" scale="60" fitToWidth="0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R51"/>
  <sheetViews>
    <sheetView workbookViewId="0">
      <selection activeCell="AH52" sqref="AH52:AJ55"/>
    </sheetView>
  </sheetViews>
  <sheetFormatPr defaultRowHeight="11.25"/>
  <cols>
    <col min="1" max="1" width="30.25" style="2" customWidth="1"/>
    <col min="2" max="2" width="3" style="1" customWidth="1"/>
    <col min="3" max="30" width="4.25" style="1" customWidth="1"/>
    <col min="31" max="63" width="4.25" style="2" customWidth="1"/>
    <col min="64" max="64" width="1.5" style="2" customWidth="1"/>
    <col min="65" max="70" width="2.625" style="2" customWidth="1"/>
    <col min="71" max="16384" width="9" style="2"/>
  </cols>
  <sheetData>
    <row r="1" spans="1:70" ht="25.5" customHeight="1">
      <c r="A1" s="11" t="s">
        <v>129</v>
      </c>
    </row>
    <row r="2" spans="1:70" ht="31.5" customHeight="1">
      <c r="A2" s="82" t="s">
        <v>0</v>
      </c>
      <c r="B2" s="84" t="s">
        <v>1</v>
      </c>
      <c r="C2" s="82" t="s">
        <v>2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107" t="s">
        <v>3</v>
      </c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9"/>
      <c r="AE2" s="98" t="s">
        <v>4</v>
      </c>
      <c r="AF2" s="99"/>
      <c r="AG2" s="100"/>
      <c r="AH2" s="90" t="s">
        <v>5</v>
      </c>
      <c r="AI2" s="91"/>
      <c r="AJ2" s="91"/>
      <c r="AK2" s="91"/>
      <c r="AL2" s="91"/>
      <c r="AM2" s="91"/>
      <c r="AN2" s="91"/>
      <c r="AO2" s="91"/>
      <c r="AP2" s="91"/>
      <c r="AQ2" s="92"/>
      <c r="AR2" s="90" t="s">
        <v>6</v>
      </c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2"/>
    </row>
    <row r="3" spans="1:70" ht="39" customHeight="1">
      <c r="A3" s="82"/>
      <c r="B3" s="84"/>
      <c r="C3" s="84" t="s">
        <v>7</v>
      </c>
      <c r="D3" s="93" t="s">
        <v>8</v>
      </c>
      <c r="E3" s="93"/>
      <c r="F3" s="93"/>
      <c r="G3" s="93"/>
      <c r="H3" s="93"/>
      <c r="I3" s="93"/>
      <c r="J3" s="93"/>
      <c r="K3" s="93"/>
      <c r="L3" s="93"/>
      <c r="M3" s="93" t="s">
        <v>9</v>
      </c>
      <c r="N3" s="93"/>
      <c r="O3" s="93"/>
      <c r="P3" s="84" t="s">
        <v>10</v>
      </c>
      <c r="Q3" s="94" t="s">
        <v>12</v>
      </c>
      <c r="R3" s="94"/>
      <c r="S3" s="94"/>
      <c r="T3" s="94"/>
      <c r="U3" s="94"/>
      <c r="V3" s="94"/>
      <c r="W3" s="85" t="s">
        <v>13</v>
      </c>
      <c r="X3" s="94" t="s">
        <v>14</v>
      </c>
      <c r="Y3" s="94"/>
      <c r="Z3" s="94"/>
      <c r="AA3" s="94"/>
      <c r="AB3" s="94"/>
      <c r="AC3" s="94"/>
      <c r="AD3" s="95" t="s">
        <v>15</v>
      </c>
      <c r="AE3" s="87" t="s">
        <v>7</v>
      </c>
      <c r="AF3" s="85" t="s">
        <v>16</v>
      </c>
      <c r="AG3" s="95" t="s">
        <v>10</v>
      </c>
      <c r="AH3" s="87" t="s">
        <v>17</v>
      </c>
      <c r="AI3" s="82" t="s">
        <v>18</v>
      </c>
      <c r="AJ3" s="82"/>
      <c r="AK3" s="85" t="s">
        <v>19</v>
      </c>
      <c r="AL3" s="82" t="s">
        <v>20</v>
      </c>
      <c r="AM3" s="82"/>
      <c r="AN3" s="82"/>
      <c r="AO3" s="82" t="s">
        <v>21</v>
      </c>
      <c r="AP3" s="82"/>
      <c r="AQ3" s="95" t="s">
        <v>22</v>
      </c>
      <c r="AR3" s="101" t="s">
        <v>23</v>
      </c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3"/>
    </row>
    <row r="4" spans="1:70" ht="50.25" customHeight="1">
      <c r="A4" s="82"/>
      <c r="B4" s="84"/>
      <c r="C4" s="84"/>
      <c r="D4" s="84" t="s">
        <v>24</v>
      </c>
      <c r="E4" s="102" t="s">
        <v>25</v>
      </c>
      <c r="F4" s="82" t="s">
        <v>26</v>
      </c>
      <c r="G4" s="82"/>
      <c r="H4" s="82" t="s">
        <v>27</v>
      </c>
      <c r="I4" s="82"/>
      <c r="J4" s="84" t="s">
        <v>28</v>
      </c>
      <c r="K4" s="102" t="s">
        <v>29</v>
      </c>
      <c r="L4" s="84" t="s">
        <v>30</v>
      </c>
      <c r="M4" s="82" t="s">
        <v>31</v>
      </c>
      <c r="N4" s="82"/>
      <c r="O4" s="84" t="s">
        <v>32</v>
      </c>
      <c r="P4" s="84"/>
      <c r="Q4" s="85" t="s">
        <v>33</v>
      </c>
      <c r="R4" s="85" t="s">
        <v>34</v>
      </c>
      <c r="S4" s="85" t="s">
        <v>35</v>
      </c>
      <c r="T4" s="85" t="s">
        <v>36</v>
      </c>
      <c r="U4" s="85" t="s">
        <v>37</v>
      </c>
      <c r="V4" s="85" t="s">
        <v>38</v>
      </c>
      <c r="W4" s="89"/>
      <c r="X4" s="85" t="s">
        <v>33</v>
      </c>
      <c r="Y4" s="85" t="s">
        <v>34</v>
      </c>
      <c r="Z4" s="85" t="s">
        <v>35</v>
      </c>
      <c r="AA4" s="85" t="s">
        <v>36</v>
      </c>
      <c r="AB4" s="85" t="s">
        <v>37</v>
      </c>
      <c r="AC4" s="85" t="s">
        <v>38</v>
      </c>
      <c r="AD4" s="96"/>
      <c r="AE4" s="103"/>
      <c r="AF4" s="89"/>
      <c r="AG4" s="96"/>
      <c r="AH4" s="103"/>
      <c r="AI4" s="85" t="s">
        <v>39</v>
      </c>
      <c r="AJ4" s="85" t="s">
        <v>40</v>
      </c>
      <c r="AK4" s="89"/>
      <c r="AL4" s="85" t="s">
        <v>39</v>
      </c>
      <c r="AM4" s="82" t="s">
        <v>41</v>
      </c>
      <c r="AN4" s="82"/>
      <c r="AO4" s="85" t="s">
        <v>39</v>
      </c>
      <c r="AP4" s="85" t="s">
        <v>42</v>
      </c>
      <c r="AQ4" s="96"/>
      <c r="AR4" s="101" t="s">
        <v>43</v>
      </c>
      <c r="AS4" s="82"/>
      <c r="AT4" s="82" t="s">
        <v>44</v>
      </c>
      <c r="AU4" s="82"/>
      <c r="AV4" s="82" t="s">
        <v>45</v>
      </c>
      <c r="AW4" s="82"/>
      <c r="AX4" s="82" t="s">
        <v>46</v>
      </c>
      <c r="AY4" s="82"/>
      <c r="AZ4" s="82" t="s">
        <v>47</v>
      </c>
      <c r="BA4" s="82"/>
      <c r="BB4" s="82" t="s">
        <v>48</v>
      </c>
      <c r="BC4" s="82"/>
      <c r="BD4" s="82" t="s">
        <v>49</v>
      </c>
      <c r="BE4" s="82"/>
      <c r="BF4" s="82" t="s">
        <v>50</v>
      </c>
      <c r="BG4" s="82"/>
      <c r="BH4" s="82" t="s">
        <v>51</v>
      </c>
      <c r="BI4" s="82"/>
      <c r="BJ4" s="82" t="s">
        <v>52</v>
      </c>
      <c r="BK4" s="83"/>
    </row>
    <row r="5" spans="1:70" ht="22.5" customHeight="1">
      <c r="A5" s="82"/>
      <c r="B5" s="84"/>
      <c r="C5" s="84"/>
      <c r="D5" s="84"/>
      <c r="E5" s="102"/>
      <c r="F5" s="82"/>
      <c r="G5" s="82"/>
      <c r="H5" s="82"/>
      <c r="I5" s="82"/>
      <c r="J5" s="84"/>
      <c r="K5" s="102"/>
      <c r="L5" s="84"/>
      <c r="M5" s="84" t="s">
        <v>53</v>
      </c>
      <c r="N5" s="84" t="s">
        <v>54</v>
      </c>
      <c r="O5" s="84"/>
      <c r="P5" s="84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96"/>
      <c r="AE5" s="103"/>
      <c r="AF5" s="89"/>
      <c r="AG5" s="96"/>
      <c r="AH5" s="103"/>
      <c r="AI5" s="89"/>
      <c r="AJ5" s="89"/>
      <c r="AK5" s="89"/>
      <c r="AL5" s="89"/>
      <c r="AM5" s="85" t="s">
        <v>55</v>
      </c>
      <c r="AN5" s="85" t="s">
        <v>56</v>
      </c>
      <c r="AO5" s="89"/>
      <c r="AP5" s="89"/>
      <c r="AQ5" s="96"/>
      <c r="AR5" s="87" t="s">
        <v>39</v>
      </c>
      <c r="AS5" s="85" t="s">
        <v>57</v>
      </c>
      <c r="AT5" s="85" t="s">
        <v>39</v>
      </c>
      <c r="AU5" s="85" t="s">
        <v>57</v>
      </c>
      <c r="AV5" s="85" t="s">
        <v>39</v>
      </c>
      <c r="AW5" s="85" t="s">
        <v>57</v>
      </c>
      <c r="AX5" s="85" t="s">
        <v>39</v>
      </c>
      <c r="AY5" s="85" t="s">
        <v>57</v>
      </c>
      <c r="AZ5" s="85" t="s">
        <v>39</v>
      </c>
      <c r="BA5" s="85" t="s">
        <v>57</v>
      </c>
      <c r="BB5" s="85" t="s">
        <v>39</v>
      </c>
      <c r="BC5" s="85" t="s">
        <v>57</v>
      </c>
      <c r="BD5" s="85" t="s">
        <v>39</v>
      </c>
      <c r="BE5" s="85" t="s">
        <v>57</v>
      </c>
      <c r="BF5" s="85" t="s">
        <v>39</v>
      </c>
      <c r="BG5" s="85" t="s">
        <v>57</v>
      </c>
      <c r="BH5" s="85" t="s">
        <v>39</v>
      </c>
      <c r="BI5" s="85" t="s">
        <v>57</v>
      </c>
      <c r="BJ5" s="85" t="s">
        <v>39</v>
      </c>
      <c r="BK5" s="95" t="s">
        <v>57</v>
      </c>
    </row>
    <row r="6" spans="1:70" ht="151.5" customHeight="1">
      <c r="A6" s="82"/>
      <c r="B6" s="84"/>
      <c r="C6" s="84"/>
      <c r="D6" s="84"/>
      <c r="E6" s="102"/>
      <c r="F6" s="41" t="s">
        <v>58</v>
      </c>
      <c r="G6" s="41" t="s">
        <v>59</v>
      </c>
      <c r="H6" s="41" t="s">
        <v>60</v>
      </c>
      <c r="I6" s="41" t="s">
        <v>61</v>
      </c>
      <c r="J6" s="84"/>
      <c r="K6" s="102"/>
      <c r="L6" s="84"/>
      <c r="M6" s="84"/>
      <c r="N6" s="84"/>
      <c r="O6" s="84"/>
      <c r="P6" s="84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97"/>
      <c r="AE6" s="88"/>
      <c r="AF6" s="86"/>
      <c r="AG6" s="97"/>
      <c r="AH6" s="88"/>
      <c r="AI6" s="86"/>
      <c r="AJ6" s="86"/>
      <c r="AK6" s="86"/>
      <c r="AL6" s="86"/>
      <c r="AM6" s="86"/>
      <c r="AN6" s="86"/>
      <c r="AO6" s="86"/>
      <c r="AP6" s="86"/>
      <c r="AQ6" s="97"/>
      <c r="AR6" s="88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97"/>
    </row>
    <row r="7" spans="1:70">
      <c r="A7" s="3">
        <v>1</v>
      </c>
      <c r="B7" s="40">
        <v>2</v>
      </c>
      <c r="C7" s="40">
        <v>3</v>
      </c>
      <c r="D7" s="40">
        <v>4</v>
      </c>
      <c r="E7" s="40">
        <v>5</v>
      </c>
      <c r="F7" s="40">
        <v>6</v>
      </c>
      <c r="G7" s="40">
        <v>7</v>
      </c>
      <c r="H7" s="40">
        <v>8</v>
      </c>
      <c r="I7" s="40">
        <v>9</v>
      </c>
      <c r="J7" s="40">
        <v>10</v>
      </c>
      <c r="K7" s="40">
        <v>11</v>
      </c>
      <c r="L7" s="40">
        <v>12</v>
      </c>
      <c r="M7" s="40">
        <v>13</v>
      </c>
      <c r="N7" s="40">
        <v>14</v>
      </c>
      <c r="O7" s="40">
        <v>15</v>
      </c>
      <c r="P7" s="40">
        <v>16</v>
      </c>
      <c r="Q7" s="40">
        <v>18</v>
      </c>
      <c r="R7" s="40">
        <v>19</v>
      </c>
      <c r="S7" s="40">
        <v>20</v>
      </c>
      <c r="T7" s="40">
        <v>21</v>
      </c>
      <c r="U7" s="40">
        <v>22</v>
      </c>
      <c r="V7" s="40">
        <v>23</v>
      </c>
      <c r="W7" s="40">
        <v>24</v>
      </c>
      <c r="X7" s="40">
        <v>25</v>
      </c>
      <c r="Y7" s="40">
        <v>26</v>
      </c>
      <c r="Z7" s="40">
        <v>27</v>
      </c>
      <c r="AA7" s="40">
        <v>28</v>
      </c>
      <c r="AB7" s="40">
        <v>29</v>
      </c>
      <c r="AC7" s="40">
        <v>30</v>
      </c>
      <c r="AD7" s="40">
        <v>31</v>
      </c>
      <c r="AE7" s="40">
        <v>32</v>
      </c>
      <c r="AF7" s="40">
        <v>33</v>
      </c>
      <c r="AG7" s="40">
        <v>34</v>
      </c>
      <c r="AH7" s="40">
        <v>35</v>
      </c>
      <c r="AI7" s="40">
        <v>36</v>
      </c>
      <c r="AJ7" s="40">
        <v>37</v>
      </c>
      <c r="AK7" s="40">
        <v>38</v>
      </c>
      <c r="AL7" s="40">
        <v>39</v>
      </c>
      <c r="AM7" s="40">
        <v>40</v>
      </c>
      <c r="AN7" s="40">
        <v>41</v>
      </c>
      <c r="AO7" s="40">
        <v>42</v>
      </c>
      <c r="AP7" s="40">
        <v>43</v>
      </c>
      <c r="AQ7" s="40">
        <v>44</v>
      </c>
      <c r="AR7" s="40">
        <v>45</v>
      </c>
      <c r="AS7" s="40">
        <v>46</v>
      </c>
      <c r="AT7" s="40">
        <v>47</v>
      </c>
      <c r="AU7" s="40">
        <v>48</v>
      </c>
      <c r="AV7" s="40">
        <v>49</v>
      </c>
      <c r="AW7" s="40">
        <v>50</v>
      </c>
      <c r="AX7" s="40">
        <v>51</v>
      </c>
      <c r="AY7" s="40">
        <v>52</v>
      </c>
      <c r="AZ7" s="40">
        <v>53</v>
      </c>
      <c r="BA7" s="40">
        <v>54</v>
      </c>
      <c r="BB7" s="40">
        <v>55</v>
      </c>
      <c r="BC7" s="40">
        <v>56</v>
      </c>
      <c r="BD7" s="40">
        <v>57</v>
      </c>
      <c r="BE7" s="40">
        <v>58</v>
      </c>
      <c r="BF7" s="40">
        <v>59</v>
      </c>
      <c r="BG7" s="40">
        <v>60</v>
      </c>
      <c r="BH7" s="40">
        <v>61</v>
      </c>
      <c r="BI7" s="40">
        <v>62</v>
      </c>
      <c r="BJ7" s="40">
        <v>63</v>
      </c>
      <c r="BK7" s="40">
        <v>64</v>
      </c>
    </row>
    <row r="8" spans="1:70">
      <c r="A8" s="14" t="s">
        <v>62</v>
      </c>
      <c r="B8" s="40">
        <v>1</v>
      </c>
      <c r="C8" s="15">
        <f t="shared" ref="C8:BK8" si="0">C9+C13+C47+C48</f>
        <v>47</v>
      </c>
      <c r="D8" s="15">
        <f>D9+D13+D47+D48</f>
        <v>18</v>
      </c>
      <c r="E8" s="15">
        <f t="shared" si="0"/>
        <v>17</v>
      </c>
      <c r="F8" s="15">
        <f t="shared" si="0"/>
        <v>0</v>
      </c>
      <c r="G8" s="15">
        <f t="shared" si="0"/>
        <v>0</v>
      </c>
      <c r="H8" s="15">
        <f t="shared" si="0"/>
        <v>0</v>
      </c>
      <c r="I8" s="15">
        <f t="shared" si="0"/>
        <v>0</v>
      </c>
      <c r="J8" s="15">
        <f t="shared" si="0"/>
        <v>9</v>
      </c>
      <c r="K8" s="15">
        <f t="shared" si="0"/>
        <v>4</v>
      </c>
      <c r="L8" s="15">
        <f t="shared" si="0"/>
        <v>2</v>
      </c>
      <c r="M8" s="15">
        <f t="shared" si="0"/>
        <v>5</v>
      </c>
      <c r="N8" s="15">
        <f t="shared" si="0"/>
        <v>6</v>
      </c>
      <c r="O8" s="15">
        <f t="shared" si="0"/>
        <v>44</v>
      </c>
      <c r="P8" s="15"/>
      <c r="Q8" s="15">
        <f t="shared" si="0"/>
        <v>3</v>
      </c>
      <c r="R8" s="15">
        <f t="shared" si="0"/>
        <v>3</v>
      </c>
      <c r="S8" s="15">
        <f t="shared" si="0"/>
        <v>5</v>
      </c>
      <c r="T8" s="15">
        <f t="shared" si="0"/>
        <v>4</v>
      </c>
      <c r="U8" s="15">
        <f t="shared" si="0"/>
        <v>5</v>
      </c>
      <c r="V8" s="15">
        <f t="shared" si="0"/>
        <v>27</v>
      </c>
      <c r="W8" s="15">
        <f t="shared" si="0"/>
        <v>21</v>
      </c>
      <c r="X8" s="15">
        <f t="shared" si="0"/>
        <v>2</v>
      </c>
      <c r="Y8" s="15">
        <f t="shared" si="0"/>
        <v>0</v>
      </c>
      <c r="Z8" s="15">
        <f t="shared" si="0"/>
        <v>1</v>
      </c>
      <c r="AA8" s="15">
        <f t="shared" si="0"/>
        <v>1</v>
      </c>
      <c r="AB8" s="15">
        <f t="shared" si="0"/>
        <v>4</v>
      </c>
      <c r="AC8" s="15">
        <f t="shared" si="0"/>
        <v>13</v>
      </c>
      <c r="AD8" s="15">
        <f t="shared" si="0"/>
        <v>26</v>
      </c>
      <c r="AE8" s="15">
        <f t="shared" si="0"/>
        <v>0</v>
      </c>
      <c r="AF8" s="15">
        <f t="shared" si="0"/>
        <v>0</v>
      </c>
      <c r="AG8" s="15">
        <f t="shared" si="0"/>
        <v>0</v>
      </c>
      <c r="AH8" s="15">
        <v>61.5</v>
      </c>
      <c r="AI8" s="15">
        <v>60.5</v>
      </c>
      <c r="AJ8" s="15">
        <v>60.5</v>
      </c>
      <c r="AK8" s="15">
        <f t="shared" si="0"/>
        <v>48</v>
      </c>
      <c r="AL8" s="15">
        <f t="shared" si="0"/>
        <v>4</v>
      </c>
      <c r="AM8" s="15">
        <f t="shared" si="0"/>
        <v>0</v>
      </c>
      <c r="AN8" s="15">
        <f t="shared" si="0"/>
        <v>0</v>
      </c>
      <c r="AO8" s="15">
        <f t="shared" si="0"/>
        <v>5</v>
      </c>
      <c r="AP8" s="15">
        <f t="shared" si="0"/>
        <v>5</v>
      </c>
      <c r="AQ8" s="15">
        <f t="shared" si="0"/>
        <v>47</v>
      </c>
      <c r="AR8" s="15">
        <f t="shared" si="0"/>
        <v>1</v>
      </c>
      <c r="AS8" s="15">
        <f t="shared" si="0"/>
        <v>1</v>
      </c>
      <c r="AT8" s="15">
        <f t="shared" si="0"/>
        <v>1</v>
      </c>
      <c r="AU8" s="15">
        <f t="shared" si="0"/>
        <v>1</v>
      </c>
      <c r="AV8" s="15">
        <f t="shared" si="0"/>
        <v>1</v>
      </c>
      <c r="AW8" s="15">
        <f t="shared" si="0"/>
        <v>1</v>
      </c>
      <c r="AX8" s="15">
        <f t="shared" si="0"/>
        <v>2</v>
      </c>
      <c r="AY8" s="15">
        <f t="shared" si="0"/>
        <v>2</v>
      </c>
      <c r="AZ8" s="15">
        <f t="shared" si="0"/>
        <v>8</v>
      </c>
      <c r="BA8" s="15">
        <f t="shared" si="0"/>
        <v>7</v>
      </c>
      <c r="BB8" s="15">
        <f t="shared" si="0"/>
        <v>11</v>
      </c>
      <c r="BC8" s="15">
        <f t="shared" si="0"/>
        <v>11</v>
      </c>
      <c r="BD8" s="15">
        <f t="shared" si="0"/>
        <v>6</v>
      </c>
      <c r="BE8" s="15">
        <f t="shared" si="0"/>
        <v>6</v>
      </c>
      <c r="BF8" s="15">
        <f t="shared" si="0"/>
        <v>5</v>
      </c>
      <c r="BG8" s="15">
        <f t="shared" si="0"/>
        <v>5</v>
      </c>
      <c r="BH8" s="15">
        <f t="shared" si="0"/>
        <v>4</v>
      </c>
      <c r="BI8" s="15">
        <f t="shared" si="0"/>
        <v>3</v>
      </c>
      <c r="BJ8" s="15">
        <f t="shared" si="0"/>
        <v>8</v>
      </c>
      <c r="BK8" s="15">
        <f t="shared" si="0"/>
        <v>7</v>
      </c>
      <c r="BM8" s="2">
        <f t="shared" ref="BM8:BM51" si="1">C8-Q8-R8-S8-T8-U8-V8</f>
        <v>0</v>
      </c>
      <c r="BN8" s="2">
        <f>W8-X8-Y8-Z8-AA8-AB8-AC8</f>
        <v>0</v>
      </c>
      <c r="BO8" s="2">
        <f t="shared" ref="BO8:BO51" si="2">C8-W8-AD8</f>
        <v>0</v>
      </c>
      <c r="BP8" s="2">
        <f>AK8+AL8-AO8-AQ8</f>
        <v>0</v>
      </c>
      <c r="BQ8" s="2">
        <f t="shared" ref="BQ8:BQ51" si="3">C8-AR8-AT8-AV8-AX8-AZ8-BB8-BD8-BF8-BH8-BJ8</f>
        <v>0</v>
      </c>
      <c r="BR8" s="2">
        <f t="shared" ref="BR8:BR51" si="4">O8-AS8-AU8-AW8-AY8-BA8-BC8-BE8-BG8-BI8-BK8</f>
        <v>0</v>
      </c>
    </row>
    <row r="9" spans="1:70" ht="22.5">
      <c r="A9" s="16" t="s">
        <v>100</v>
      </c>
      <c r="B9" s="17">
        <v>2</v>
      </c>
      <c r="C9" s="43">
        <v>4</v>
      </c>
      <c r="D9" s="43">
        <v>3</v>
      </c>
      <c r="E9" s="43">
        <v>2</v>
      </c>
      <c r="F9" s="43"/>
      <c r="G9" s="43"/>
      <c r="H9" s="43"/>
      <c r="I9" s="43"/>
      <c r="J9" s="43">
        <v>1</v>
      </c>
      <c r="K9" s="43"/>
      <c r="L9" s="43"/>
      <c r="M9" s="43"/>
      <c r="N9" s="43"/>
      <c r="O9" s="43">
        <v>4</v>
      </c>
      <c r="P9" s="44"/>
      <c r="Q9" s="45"/>
      <c r="R9" s="45">
        <v>1</v>
      </c>
      <c r="S9" s="45"/>
      <c r="T9" s="45"/>
      <c r="U9" s="45"/>
      <c r="V9" s="45">
        <v>3</v>
      </c>
      <c r="W9" s="45">
        <v>2</v>
      </c>
      <c r="X9" s="45"/>
      <c r="Y9" s="45"/>
      <c r="Z9" s="45"/>
      <c r="AA9" s="45">
        <v>1</v>
      </c>
      <c r="AB9" s="45"/>
      <c r="AC9" s="45">
        <v>1</v>
      </c>
      <c r="AD9" s="45">
        <v>2</v>
      </c>
      <c r="AE9" s="28"/>
      <c r="AF9" s="28"/>
      <c r="AG9" s="28"/>
      <c r="AH9" s="43">
        <v>4</v>
      </c>
      <c r="AI9" s="43">
        <v>4</v>
      </c>
      <c r="AJ9" s="43">
        <v>4</v>
      </c>
      <c r="AK9" s="43">
        <v>4</v>
      </c>
      <c r="AL9" s="43">
        <v>1</v>
      </c>
      <c r="AM9" s="43"/>
      <c r="AN9" s="43"/>
      <c r="AO9" s="43">
        <v>1</v>
      </c>
      <c r="AP9" s="43">
        <v>1</v>
      </c>
      <c r="AQ9" s="43">
        <v>4</v>
      </c>
      <c r="AR9" s="43"/>
      <c r="AS9" s="43"/>
      <c r="AT9" s="43"/>
      <c r="AU9" s="43"/>
      <c r="AV9" s="43"/>
      <c r="AW9" s="45"/>
      <c r="AX9" s="45"/>
      <c r="AY9" s="45"/>
      <c r="AZ9" s="45">
        <v>1</v>
      </c>
      <c r="BA9" s="45">
        <v>1</v>
      </c>
      <c r="BB9" s="45"/>
      <c r="BC9" s="45"/>
      <c r="BD9" s="45">
        <v>1</v>
      </c>
      <c r="BE9" s="45">
        <v>1</v>
      </c>
      <c r="BF9" s="45"/>
      <c r="BG9" s="45"/>
      <c r="BH9" s="45"/>
      <c r="BI9" s="45"/>
      <c r="BJ9" s="45">
        <v>2</v>
      </c>
      <c r="BK9" s="45">
        <v>2</v>
      </c>
      <c r="BM9" s="18">
        <f t="shared" si="1"/>
        <v>0</v>
      </c>
      <c r="BN9" s="18">
        <f t="shared" ref="BN9:BN51" si="5">W9-X9-Y9-Z9-AA9-AB9-AC9</f>
        <v>0</v>
      </c>
      <c r="BO9" s="18">
        <f t="shared" si="2"/>
        <v>0</v>
      </c>
      <c r="BP9" s="18">
        <f t="shared" ref="BP9:BP51" si="6">AK9+AL9-AO9-AQ9</f>
        <v>0</v>
      </c>
      <c r="BQ9" s="18">
        <f t="shared" si="3"/>
        <v>0</v>
      </c>
      <c r="BR9" s="18">
        <f t="shared" si="4"/>
        <v>0</v>
      </c>
    </row>
    <row r="10" spans="1:70" ht="21.75" customHeight="1">
      <c r="A10" s="19" t="s">
        <v>101</v>
      </c>
      <c r="B10" s="17">
        <v>3</v>
      </c>
      <c r="C10" s="43">
        <v>1</v>
      </c>
      <c r="D10" s="43">
        <v>1</v>
      </c>
      <c r="E10" s="43">
        <v>1</v>
      </c>
      <c r="F10" s="43"/>
      <c r="G10" s="43"/>
      <c r="H10" s="43"/>
      <c r="I10" s="43"/>
      <c r="J10" s="43"/>
      <c r="K10" s="43"/>
      <c r="L10" s="43"/>
      <c r="M10" s="43"/>
      <c r="N10" s="43"/>
      <c r="O10" s="43">
        <v>1</v>
      </c>
      <c r="P10" s="43"/>
      <c r="Q10" s="45"/>
      <c r="R10" s="45"/>
      <c r="S10" s="45"/>
      <c r="T10" s="45"/>
      <c r="U10" s="45"/>
      <c r="V10" s="45">
        <v>1</v>
      </c>
      <c r="W10" s="45">
        <v>1</v>
      </c>
      <c r="X10" s="45"/>
      <c r="Y10" s="45"/>
      <c r="Z10" s="45"/>
      <c r="AA10" s="45"/>
      <c r="AB10" s="45"/>
      <c r="AC10" s="45">
        <v>1</v>
      </c>
      <c r="AD10" s="45"/>
      <c r="AE10" s="32"/>
      <c r="AF10" s="33"/>
      <c r="AG10" s="34"/>
      <c r="AH10" s="43">
        <v>1</v>
      </c>
      <c r="AI10" s="43">
        <v>1</v>
      </c>
      <c r="AJ10" s="43">
        <v>1</v>
      </c>
      <c r="AK10" s="43">
        <v>1</v>
      </c>
      <c r="AL10" s="43"/>
      <c r="AM10" s="43"/>
      <c r="AN10" s="43"/>
      <c r="AO10" s="43"/>
      <c r="AP10" s="43"/>
      <c r="AQ10" s="43">
        <v>1</v>
      </c>
      <c r="AR10" s="43"/>
      <c r="AS10" s="43"/>
      <c r="AT10" s="43"/>
      <c r="AU10" s="43"/>
      <c r="AV10" s="43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>
        <v>1</v>
      </c>
      <c r="BK10" s="45">
        <v>1</v>
      </c>
      <c r="BM10" s="18">
        <f t="shared" si="1"/>
        <v>0</v>
      </c>
      <c r="BN10" s="18">
        <f t="shared" si="5"/>
        <v>0</v>
      </c>
      <c r="BO10" s="18">
        <f t="shared" si="2"/>
        <v>0</v>
      </c>
      <c r="BP10" s="18">
        <f t="shared" si="6"/>
        <v>0</v>
      </c>
      <c r="BQ10" s="18">
        <f t="shared" si="3"/>
        <v>0</v>
      </c>
      <c r="BR10" s="18">
        <f t="shared" si="4"/>
        <v>0</v>
      </c>
    </row>
    <row r="11" spans="1:70">
      <c r="A11" s="7" t="s">
        <v>63</v>
      </c>
      <c r="B11" s="17">
        <v>4</v>
      </c>
      <c r="C11" s="43">
        <v>2</v>
      </c>
      <c r="D11" s="43">
        <v>2</v>
      </c>
      <c r="E11" s="43">
        <v>1</v>
      </c>
      <c r="F11" s="43"/>
      <c r="G11" s="43"/>
      <c r="H11" s="43"/>
      <c r="I11" s="43"/>
      <c r="J11" s="43"/>
      <c r="K11" s="43"/>
      <c r="L11" s="43"/>
      <c r="M11" s="43"/>
      <c r="N11" s="43"/>
      <c r="O11" s="43">
        <v>2</v>
      </c>
      <c r="P11" s="44"/>
      <c r="Q11" s="43"/>
      <c r="R11" s="43">
        <v>1</v>
      </c>
      <c r="S11" s="43"/>
      <c r="T11" s="43"/>
      <c r="U11" s="43"/>
      <c r="V11" s="43">
        <v>1</v>
      </c>
      <c r="W11" s="43">
        <v>1</v>
      </c>
      <c r="X11" s="43"/>
      <c r="Y11" s="43"/>
      <c r="Z11" s="43"/>
      <c r="AA11" s="43">
        <v>1</v>
      </c>
      <c r="AB11" s="43"/>
      <c r="AC11" s="43"/>
      <c r="AD11" s="43">
        <v>1</v>
      </c>
      <c r="AE11" s="32"/>
      <c r="AF11" s="33"/>
      <c r="AG11" s="34"/>
      <c r="AH11" s="43">
        <v>2</v>
      </c>
      <c r="AI11" s="43">
        <v>2</v>
      </c>
      <c r="AJ11" s="43">
        <v>2</v>
      </c>
      <c r="AK11" s="43">
        <v>2</v>
      </c>
      <c r="AL11" s="43">
        <v>1</v>
      </c>
      <c r="AM11" s="43"/>
      <c r="AN11" s="43"/>
      <c r="AO11" s="43">
        <v>1</v>
      </c>
      <c r="AP11" s="43">
        <v>1</v>
      </c>
      <c r="AQ11" s="43">
        <v>2</v>
      </c>
      <c r="AR11" s="43"/>
      <c r="AS11" s="43"/>
      <c r="AT11" s="43"/>
      <c r="AU11" s="43"/>
      <c r="AV11" s="43"/>
      <c r="AW11" s="45"/>
      <c r="AX11" s="45"/>
      <c r="AY11" s="45"/>
      <c r="AZ11" s="45">
        <v>1</v>
      </c>
      <c r="BA11" s="45">
        <v>1</v>
      </c>
      <c r="BB11" s="45"/>
      <c r="BC11" s="45"/>
      <c r="BD11" s="45">
        <v>1</v>
      </c>
      <c r="BE11" s="45">
        <v>1</v>
      </c>
      <c r="BF11" s="45"/>
      <c r="BG11" s="45"/>
      <c r="BH11" s="45"/>
      <c r="BI11" s="45"/>
      <c r="BJ11" s="45"/>
      <c r="BK11" s="45"/>
      <c r="BM11" s="18">
        <f t="shared" si="1"/>
        <v>0</v>
      </c>
      <c r="BN11" s="18">
        <f t="shared" si="5"/>
        <v>0</v>
      </c>
      <c r="BO11" s="18">
        <f t="shared" si="2"/>
        <v>0</v>
      </c>
      <c r="BP11" s="18">
        <f t="shared" si="6"/>
        <v>0</v>
      </c>
      <c r="BQ11" s="18">
        <f t="shared" si="3"/>
        <v>0</v>
      </c>
      <c r="BR11" s="18">
        <f t="shared" si="4"/>
        <v>0</v>
      </c>
    </row>
    <row r="12" spans="1:70">
      <c r="A12" s="7" t="s">
        <v>64</v>
      </c>
      <c r="B12" s="17">
        <v>5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32"/>
      <c r="AF12" s="33"/>
      <c r="AG12" s="34"/>
      <c r="AH12" s="28">
        <v>0</v>
      </c>
      <c r="AI12" s="28">
        <v>0</v>
      </c>
      <c r="AJ12" s="28">
        <v>0</v>
      </c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M12" s="18">
        <f t="shared" si="1"/>
        <v>0</v>
      </c>
      <c r="BN12" s="18">
        <f t="shared" si="5"/>
        <v>0</v>
      </c>
      <c r="BO12" s="18">
        <f t="shared" si="2"/>
        <v>0</v>
      </c>
      <c r="BP12" s="18">
        <f t="shared" si="6"/>
        <v>0</v>
      </c>
      <c r="BQ12" s="18">
        <f t="shared" si="3"/>
        <v>0</v>
      </c>
      <c r="BR12" s="18">
        <f t="shared" si="4"/>
        <v>0</v>
      </c>
    </row>
    <row r="13" spans="1:70">
      <c r="A13" s="9" t="s">
        <v>65</v>
      </c>
      <c r="B13" s="17">
        <v>6</v>
      </c>
      <c r="C13" s="20">
        <f t="shared" ref="C13:BK13" si="7">C14+C35+C36+C40+C41+C42+C43+C44+C45+C46</f>
        <v>19</v>
      </c>
      <c r="D13" s="20">
        <f t="shared" si="7"/>
        <v>15</v>
      </c>
      <c r="E13" s="20">
        <f t="shared" si="7"/>
        <v>15</v>
      </c>
      <c r="F13" s="20">
        <f t="shared" si="7"/>
        <v>0</v>
      </c>
      <c r="G13" s="20">
        <f t="shared" si="7"/>
        <v>0</v>
      </c>
      <c r="H13" s="20">
        <f t="shared" si="7"/>
        <v>0</v>
      </c>
      <c r="I13" s="20">
        <f t="shared" si="7"/>
        <v>0</v>
      </c>
      <c r="J13" s="20">
        <f t="shared" si="7"/>
        <v>4</v>
      </c>
      <c r="K13" s="20">
        <f t="shared" si="7"/>
        <v>4</v>
      </c>
      <c r="L13" s="20">
        <f t="shared" si="7"/>
        <v>0</v>
      </c>
      <c r="M13" s="20">
        <f t="shared" si="7"/>
        <v>5</v>
      </c>
      <c r="N13" s="20">
        <f t="shared" si="7"/>
        <v>6</v>
      </c>
      <c r="O13" s="20">
        <f t="shared" si="7"/>
        <v>19</v>
      </c>
      <c r="P13" s="20">
        <v>19</v>
      </c>
      <c r="Q13" s="20">
        <f t="shared" si="7"/>
        <v>1</v>
      </c>
      <c r="R13" s="20">
        <f t="shared" si="7"/>
        <v>0</v>
      </c>
      <c r="S13" s="20">
        <f t="shared" si="7"/>
        <v>0</v>
      </c>
      <c r="T13" s="20">
        <f t="shared" si="7"/>
        <v>2</v>
      </c>
      <c r="U13" s="20">
        <f t="shared" si="7"/>
        <v>2</v>
      </c>
      <c r="V13" s="20">
        <f t="shared" si="7"/>
        <v>14</v>
      </c>
      <c r="W13" s="20">
        <f t="shared" si="7"/>
        <v>19</v>
      </c>
      <c r="X13" s="20">
        <f t="shared" si="7"/>
        <v>2</v>
      </c>
      <c r="Y13" s="20">
        <f t="shared" si="7"/>
        <v>0</v>
      </c>
      <c r="Z13" s="20">
        <f t="shared" si="7"/>
        <v>1</v>
      </c>
      <c r="AA13" s="20">
        <f t="shared" si="7"/>
        <v>0</v>
      </c>
      <c r="AB13" s="20">
        <f t="shared" si="7"/>
        <v>4</v>
      </c>
      <c r="AC13" s="20">
        <f t="shared" si="7"/>
        <v>12</v>
      </c>
      <c r="AD13" s="20">
        <f t="shared" si="7"/>
        <v>0</v>
      </c>
      <c r="AE13" s="20">
        <f t="shared" si="7"/>
        <v>0</v>
      </c>
      <c r="AF13" s="20">
        <f t="shared" si="7"/>
        <v>0</v>
      </c>
      <c r="AG13" s="20">
        <f t="shared" si="7"/>
        <v>0</v>
      </c>
      <c r="AH13" s="20">
        <v>26</v>
      </c>
      <c r="AI13" s="20">
        <v>26</v>
      </c>
      <c r="AJ13" s="20">
        <v>26</v>
      </c>
      <c r="AK13" s="20">
        <f t="shared" si="7"/>
        <v>20</v>
      </c>
      <c r="AL13" s="20">
        <f t="shared" si="7"/>
        <v>0</v>
      </c>
      <c r="AM13" s="20">
        <f t="shared" si="7"/>
        <v>0</v>
      </c>
      <c r="AN13" s="20">
        <f t="shared" si="7"/>
        <v>0</v>
      </c>
      <c r="AO13" s="20">
        <f t="shared" si="7"/>
        <v>1</v>
      </c>
      <c r="AP13" s="20">
        <f t="shared" si="7"/>
        <v>1</v>
      </c>
      <c r="AQ13" s="20">
        <f t="shared" si="7"/>
        <v>19</v>
      </c>
      <c r="AR13" s="20">
        <f t="shared" si="7"/>
        <v>0</v>
      </c>
      <c r="AS13" s="20">
        <f t="shared" si="7"/>
        <v>0</v>
      </c>
      <c r="AT13" s="20">
        <f t="shared" si="7"/>
        <v>1</v>
      </c>
      <c r="AU13" s="20">
        <f t="shared" si="7"/>
        <v>1</v>
      </c>
      <c r="AV13" s="20">
        <f t="shared" si="7"/>
        <v>0</v>
      </c>
      <c r="AW13" s="20">
        <f t="shared" si="7"/>
        <v>0</v>
      </c>
      <c r="AX13" s="20">
        <f t="shared" si="7"/>
        <v>1</v>
      </c>
      <c r="AY13" s="20">
        <f t="shared" si="7"/>
        <v>1</v>
      </c>
      <c r="AZ13" s="20">
        <f t="shared" si="7"/>
        <v>2</v>
      </c>
      <c r="BA13" s="20">
        <f t="shared" si="7"/>
        <v>2</v>
      </c>
      <c r="BB13" s="20">
        <f t="shared" si="7"/>
        <v>5</v>
      </c>
      <c r="BC13" s="20">
        <f t="shared" si="7"/>
        <v>5</v>
      </c>
      <c r="BD13" s="20">
        <f t="shared" si="7"/>
        <v>2</v>
      </c>
      <c r="BE13" s="20">
        <f t="shared" si="7"/>
        <v>2</v>
      </c>
      <c r="BF13" s="20">
        <f t="shared" si="7"/>
        <v>2</v>
      </c>
      <c r="BG13" s="20">
        <f t="shared" si="7"/>
        <v>2</v>
      </c>
      <c r="BH13" s="20">
        <f t="shared" si="7"/>
        <v>1</v>
      </c>
      <c r="BI13" s="20">
        <f t="shared" si="7"/>
        <v>1</v>
      </c>
      <c r="BJ13" s="20">
        <f t="shared" si="7"/>
        <v>5</v>
      </c>
      <c r="BK13" s="20">
        <f t="shared" si="7"/>
        <v>5</v>
      </c>
      <c r="BM13" s="18">
        <f t="shared" si="1"/>
        <v>0</v>
      </c>
      <c r="BN13" s="18">
        <f t="shared" si="5"/>
        <v>0</v>
      </c>
      <c r="BO13" s="18">
        <f t="shared" si="2"/>
        <v>0</v>
      </c>
      <c r="BP13" s="18">
        <f t="shared" si="6"/>
        <v>0</v>
      </c>
      <c r="BQ13" s="18">
        <f t="shared" si="3"/>
        <v>0</v>
      </c>
      <c r="BR13" s="18">
        <f t="shared" si="4"/>
        <v>0</v>
      </c>
    </row>
    <row r="14" spans="1:70" ht="33.75">
      <c r="A14" s="19" t="s">
        <v>102</v>
      </c>
      <c r="B14" s="17">
        <v>7</v>
      </c>
      <c r="C14" s="20">
        <f>C15+C16+C17+C18+C19+C20+C21+C22+C23+C24+C25+C29+C30+C31+C32+C33+C34</f>
        <v>17</v>
      </c>
      <c r="D14" s="20">
        <f t="shared" ref="D14:BK14" si="8">D15+D16+D17+D18+D19+D20+D21+D22+D23+D24+D25+D29+D30+D31+D32+D33+D34</f>
        <v>14</v>
      </c>
      <c r="E14" s="20">
        <f t="shared" si="8"/>
        <v>14</v>
      </c>
      <c r="F14" s="20">
        <f t="shared" si="8"/>
        <v>0</v>
      </c>
      <c r="G14" s="20">
        <f t="shared" si="8"/>
        <v>0</v>
      </c>
      <c r="H14" s="20">
        <f t="shared" si="8"/>
        <v>0</v>
      </c>
      <c r="I14" s="20">
        <f t="shared" si="8"/>
        <v>0</v>
      </c>
      <c r="J14" s="20">
        <f t="shared" si="8"/>
        <v>3</v>
      </c>
      <c r="K14" s="20">
        <f t="shared" si="8"/>
        <v>3</v>
      </c>
      <c r="L14" s="20">
        <f t="shared" si="8"/>
        <v>0</v>
      </c>
      <c r="M14" s="20">
        <f t="shared" si="8"/>
        <v>5</v>
      </c>
      <c r="N14" s="20">
        <f t="shared" si="8"/>
        <v>6</v>
      </c>
      <c r="O14" s="20">
        <f t="shared" si="8"/>
        <v>17</v>
      </c>
      <c r="P14" s="20">
        <v>17</v>
      </c>
      <c r="Q14" s="20">
        <f t="shared" si="8"/>
        <v>1</v>
      </c>
      <c r="R14" s="20">
        <f t="shared" si="8"/>
        <v>0</v>
      </c>
      <c r="S14" s="20">
        <f t="shared" si="8"/>
        <v>0</v>
      </c>
      <c r="T14" s="20">
        <f t="shared" si="8"/>
        <v>0</v>
      </c>
      <c r="U14" s="20">
        <f t="shared" si="8"/>
        <v>2</v>
      </c>
      <c r="V14" s="20">
        <f t="shared" si="8"/>
        <v>14</v>
      </c>
      <c r="W14" s="20">
        <f t="shared" si="8"/>
        <v>17</v>
      </c>
      <c r="X14" s="20">
        <f t="shared" si="8"/>
        <v>1</v>
      </c>
      <c r="Y14" s="20">
        <f t="shared" si="8"/>
        <v>0</v>
      </c>
      <c r="Z14" s="20">
        <f t="shared" si="8"/>
        <v>0</v>
      </c>
      <c r="AA14" s="20">
        <f t="shared" si="8"/>
        <v>0</v>
      </c>
      <c r="AB14" s="20">
        <f t="shared" si="8"/>
        <v>4</v>
      </c>
      <c r="AC14" s="20">
        <f t="shared" si="8"/>
        <v>12</v>
      </c>
      <c r="AD14" s="20">
        <f t="shared" si="8"/>
        <v>0</v>
      </c>
      <c r="AE14" s="20">
        <f t="shared" si="8"/>
        <v>0</v>
      </c>
      <c r="AF14" s="20">
        <f t="shared" si="8"/>
        <v>0</v>
      </c>
      <c r="AG14" s="20">
        <f t="shared" si="8"/>
        <v>0</v>
      </c>
      <c r="AH14" s="20">
        <v>23.5</v>
      </c>
      <c r="AI14" s="20">
        <v>23.5</v>
      </c>
      <c r="AJ14" s="20">
        <v>23.5</v>
      </c>
      <c r="AK14" s="20">
        <f t="shared" si="8"/>
        <v>18</v>
      </c>
      <c r="AL14" s="20">
        <f t="shared" si="8"/>
        <v>0</v>
      </c>
      <c r="AM14" s="20">
        <f t="shared" si="8"/>
        <v>0</v>
      </c>
      <c r="AN14" s="20">
        <f t="shared" si="8"/>
        <v>0</v>
      </c>
      <c r="AO14" s="20">
        <f t="shared" si="8"/>
        <v>1</v>
      </c>
      <c r="AP14" s="20">
        <f t="shared" si="8"/>
        <v>1</v>
      </c>
      <c r="AQ14" s="20">
        <f t="shared" si="8"/>
        <v>17</v>
      </c>
      <c r="AR14" s="20">
        <f t="shared" si="8"/>
        <v>0</v>
      </c>
      <c r="AS14" s="20">
        <f t="shared" si="8"/>
        <v>0</v>
      </c>
      <c r="AT14" s="20">
        <f t="shared" si="8"/>
        <v>1</v>
      </c>
      <c r="AU14" s="20">
        <f t="shared" si="8"/>
        <v>1</v>
      </c>
      <c r="AV14" s="20">
        <f t="shared" si="8"/>
        <v>0</v>
      </c>
      <c r="AW14" s="20">
        <f t="shared" si="8"/>
        <v>0</v>
      </c>
      <c r="AX14" s="20">
        <f t="shared" si="8"/>
        <v>0</v>
      </c>
      <c r="AY14" s="20">
        <f t="shared" si="8"/>
        <v>0</v>
      </c>
      <c r="AZ14" s="20">
        <f t="shared" si="8"/>
        <v>2</v>
      </c>
      <c r="BA14" s="20">
        <f t="shared" si="8"/>
        <v>2</v>
      </c>
      <c r="BB14" s="20">
        <f t="shared" si="8"/>
        <v>5</v>
      </c>
      <c r="BC14" s="20">
        <f t="shared" si="8"/>
        <v>5</v>
      </c>
      <c r="BD14" s="20">
        <f t="shared" si="8"/>
        <v>1</v>
      </c>
      <c r="BE14" s="20">
        <f t="shared" si="8"/>
        <v>1</v>
      </c>
      <c r="BF14" s="20">
        <f t="shared" si="8"/>
        <v>2</v>
      </c>
      <c r="BG14" s="20">
        <f t="shared" si="8"/>
        <v>2</v>
      </c>
      <c r="BH14" s="20">
        <f t="shared" si="8"/>
        <v>1</v>
      </c>
      <c r="BI14" s="20">
        <f t="shared" si="8"/>
        <v>1</v>
      </c>
      <c r="BJ14" s="20">
        <f t="shared" si="8"/>
        <v>5</v>
      </c>
      <c r="BK14" s="20">
        <f t="shared" si="8"/>
        <v>5</v>
      </c>
      <c r="BM14" s="18">
        <f t="shared" si="1"/>
        <v>0</v>
      </c>
      <c r="BN14" s="18">
        <f t="shared" si="5"/>
        <v>0</v>
      </c>
      <c r="BO14" s="18">
        <f t="shared" si="2"/>
        <v>0</v>
      </c>
      <c r="BP14" s="18">
        <f t="shared" si="6"/>
        <v>0</v>
      </c>
      <c r="BQ14" s="18">
        <f t="shared" si="3"/>
        <v>0</v>
      </c>
      <c r="BR14" s="18">
        <f t="shared" si="4"/>
        <v>0</v>
      </c>
    </row>
    <row r="15" spans="1:70" ht="45">
      <c r="A15" s="21" t="s">
        <v>103</v>
      </c>
      <c r="B15" s="17">
        <v>8</v>
      </c>
      <c r="C15" s="43">
        <v>5</v>
      </c>
      <c r="D15" s="43">
        <v>4</v>
      </c>
      <c r="E15" s="43">
        <v>4</v>
      </c>
      <c r="F15" s="43"/>
      <c r="G15" s="43"/>
      <c r="H15" s="43"/>
      <c r="I15" s="43"/>
      <c r="J15" s="43">
        <v>1</v>
      </c>
      <c r="K15" s="43">
        <v>1</v>
      </c>
      <c r="L15" s="43"/>
      <c r="M15" s="43">
        <v>2</v>
      </c>
      <c r="N15" s="43"/>
      <c r="O15" s="43">
        <v>5</v>
      </c>
      <c r="P15" s="43">
        <v>5</v>
      </c>
      <c r="Q15" s="43"/>
      <c r="R15" s="43"/>
      <c r="S15" s="43"/>
      <c r="T15" s="43"/>
      <c r="U15" s="43">
        <v>1</v>
      </c>
      <c r="V15" s="43">
        <v>4</v>
      </c>
      <c r="W15" s="43">
        <v>5</v>
      </c>
      <c r="X15" s="43"/>
      <c r="Y15" s="43"/>
      <c r="Z15" s="43"/>
      <c r="AA15" s="43"/>
      <c r="AB15" s="43">
        <v>1</v>
      </c>
      <c r="AC15" s="43">
        <v>4</v>
      </c>
      <c r="AD15" s="43"/>
      <c r="AE15" s="45"/>
      <c r="AF15" s="45"/>
      <c r="AG15" s="45"/>
      <c r="AH15" s="43">
        <v>6.16</v>
      </c>
      <c r="AI15" s="43">
        <v>6.16</v>
      </c>
      <c r="AJ15" s="43">
        <v>6.16</v>
      </c>
      <c r="AK15" s="43">
        <v>6</v>
      </c>
      <c r="AL15" s="43"/>
      <c r="AM15" s="43"/>
      <c r="AN15" s="43"/>
      <c r="AO15" s="43">
        <v>1</v>
      </c>
      <c r="AP15" s="43">
        <v>1</v>
      </c>
      <c r="AQ15" s="43">
        <v>5</v>
      </c>
      <c r="AR15" s="43"/>
      <c r="AS15" s="43"/>
      <c r="AT15" s="43"/>
      <c r="AU15" s="43"/>
      <c r="AV15" s="43"/>
      <c r="AW15" s="45"/>
      <c r="AX15" s="45"/>
      <c r="AY15" s="45"/>
      <c r="AZ15" s="45">
        <v>1</v>
      </c>
      <c r="BA15" s="45">
        <v>1</v>
      </c>
      <c r="BB15" s="45">
        <v>1</v>
      </c>
      <c r="BC15" s="45">
        <v>1</v>
      </c>
      <c r="BD15" s="45">
        <v>1</v>
      </c>
      <c r="BE15" s="45">
        <v>1</v>
      </c>
      <c r="BF15" s="45">
        <v>1</v>
      </c>
      <c r="BG15" s="45">
        <v>1</v>
      </c>
      <c r="BH15" s="45"/>
      <c r="BI15" s="45"/>
      <c r="BJ15" s="45">
        <v>1</v>
      </c>
      <c r="BK15" s="45">
        <v>1</v>
      </c>
      <c r="BM15" s="18">
        <f t="shared" si="1"/>
        <v>0</v>
      </c>
      <c r="BN15" s="18">
        <f t="shared" si="5"/>
        <v>0</v>
      </c>
      <c r="BO15" s="18">
        <f t="shared" si="2"/>
        <v>0</v>
      </c>
      <c r="BP15" s="18">
        <f t="shared" si="6"/>
        <v>0</v>
      </c>
      <c r="BQ15" s="18">
        <f t="shared" si="3"/>
        <v>0</v>
      </c>
      <c r="BR15" s="18">
        <f t="shared" si="4"/>
        <v>0</v>
      </c>
    </row>
    <row r="16" spans="1:70">
      <c r="A16" s="8" t="s">
        <v>66</v>
      </c>
      <c r="B16" s="17">
        <v>9</v>
      </c>
      <c r="C16" s="43">
        <v>2</v>
      </c>
      <c r="D16" s="43">
        <v>2</v>
      </c>
      <c r="E16" s="43">
        <v>2</v>
      </c>
      <c r="F16" s="43"/>
      <c r="G16" s="43"/>
      <c r="H16" s="43"/>
      <c r="I16" s="43"/>
      <c r="J16" s="43"/>
      <c r="K16" s="43"/>
      <c r="L16" s="43"/>
      <c r="M16" s="43"/>
      <c r="N16" s="43"/>
      <c r="O16" s="43">
        <v>2</v>
      </c>
      <c r="P16" s="43"/>
      <c r="Q16" s="43">
        <v>1</v>
      </c>
      <c r="R16" s="43"/>
      <c r="S16" s="43"/>
      <c r="T16" s="43"/>
      <c r="U16" s="43"/>
      <c r="V16" s="43">
        <v>1</v>
      </c>
      <c r="W16" s="43">
        <v>2</v>
      </c>
      <c r="X16" s="43">
        <v>1</v>
      </c>
      <c r="Y16" s="43"/>
      <c r="Z16" s="43"/>
      <c r="AA16" s="43"/>
      <c r="AB16" s="43"/>
      <c r="AC16" s="43">
        <v>1</v>
      </c>
      <c r="AD16" s="43"/>
      <c r="AE16" s="45"/>
      <c r="AF16" s="45"/>
      <c r="AG16" s="45"/>
      <c r="AH16" s="43">
        <v>2.96</v>
      </c>
      <c r="AI16" s="43">
        <v>2.96</v>
      </c>
      <c r="AJ16" s="43">
        <v>2.96</v>
      </c>
      <c r="AK16" s="45">
        <v>2</v>
      </c>
      <c r="AL16" s="45"/>
      <c r="AM16" s="43"/>
      <c r="AN16" s="43"/>
      <c r="AO16" s="43"/>
      <c r="AP16" s="43"/>
      <c r="AQ16" s="45">
        <v>2</v>
      </c>
      <c r="AR16" s="43"/>
      <c r="AS16" s="43"/>
      <c r="AT16" s="43">
        <v>1</v>
      </c>
      <c r="AU16" s="43">
        <v>1</v>
      </c>
      <c r="AV16" s="43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>
        <v>1</v>
      </c>
      <c r="BK16" s="45">
        <v>1</v>
      </c>
      <c r="BM16" s="18">
        <f t="shared" si="1"/>
        <v>0</v>
      </c>
      <c r="BN16" s="18">
        <f t="shared" si="5"/>
        <v>0</v>
      </c>
      <c r="BO16" s="18">
        <f t="shared" si="2"/>
        <v>0</v>
      </c>
      <c r="BP16" s="18">
        <f t="shared" si="6"/>
        <v>0</v>
      </c>
      <c r="BQ16" s="18">
        <f t="shared" si="3"/>
        <v>0</v>
      </c>
      <c r="BR16" s="18">
        <f t="shared" si="4"/>
        <v>0</v>
      </c>
    </row>
    <row r="17" spans="1:70">
      <c r="A17" s="8" t="s">
        <v>67</v>
      </c>
      <c r="B17" s="17">
        <v>10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5"/>
      <c r="AF17" s="45"/>
      <c r="AG17" s="45"/>
      <c r="AH17" s="43">
        <v>0</v>
      </c>
      <c r="AI17" s="43">
        <v>0</v>
      </c>
      <c r="AJ17" s="43">
        <v>0</v>
      </c>
      <c r="AK17" s="45"/>
      <c r="AL17" s="45"/>
      <c r="AM17" s="43"/>
      <c r="AN17" s="43"/>
      <c r="AO17" s="43"/>
      <c r="AP17" s="43"/>
      <c r="AQ17" s="45"/>
      <c r="AR17" s="43"/>
      <c r="AS17" s="43"/>
      <c r="AT17" s="43"/>
      <c r="AU17" s="43"/>
      <c r="AV17" s="43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M17" s="18">
        <f t="shared" si="1"/>
        <v>0</v>
      </c>
      <c r="BN17" s="18">
        <f t="shared" si="5"/>
        <v>0</v>
      </c>
      <c r="BO17" s="18">
        <f t="shared" si="2"/>
        <v>0</v>
      </c>
      <c r="BP17" s="18">
        <f t="shared" si="6"/>
        <v>0</v>
      </c>
      <c r="BQ17" s="18">
        <f t="shared" si="3"/>
        <v>0</v>
      </c>
      <c r="BR17" s="18">
        <f t="shared" si="4"/>
        <v>0</v>
      </c>
    </row>
    <row r="18" spans="1:70">
      <c r="A18" s="8" t="s">
        <v>68</v>
      </c>
      <c r="B18" s="17">
        <v>11</v>
      </c>
      <c r="C18" s="43">
        <v>1</v>
      </c>
      <c r="D18" s="43">
        <v>1</v>
      </c>
      <c r="E18" s="43">
        <v>1</v>
      </c>
      <c r="F18" s="43"/>
      <c r="G18" s="43"/>
      <c r="H18" s="43"/>
      <c r="I18" s="43"/>
      <c r="J18" s="43"/>
      <c r="K18" s="43"/>
      <c r="L18" s="43"/>
      <c r="M18" s="43"/>
      <c r="N18" s="43">
        <v>1</v>
      </c>
      <c r="O18" s="43">
        <v>1</v>
      </c>
      <c r="P18" s="43"/>
      <c r="Q18" s="43"/>
      <c r="R18" s="43"/>
      <c r="S18" s="43"/>
      <c r="T18" s="43"/>
      <c r="U18" s="43">
        <v>1</v>
      </c>
      <c r="V18" s="43"/>
      <c r="W18" s="43">
        <v>1</v>
      </c>
      <c r="X18" s="43"/>
      <c r="Y18" s="43"/>
      <c r="Z18" s="43"/>
      <c r="AA18" s="43"/>
      <c r="AB18" s="43">
        <v>1</v>
      </c>
      <c r="AC18" s="43"/>
      <c r="AD18" s="43"/>
      <c r="AE18" s="45"/>
      <c r="AF18" s="45"/>
      <c r="AG18" s="45"/>
      <c r="AH18" s="43">
        <v>1.94</v>
      </c>
      <c r="AI18" s="43">
        <v>1.94</v>
      </c>
      <c r="AJ18" s="43">
        <v>1.94</v>
      </c>
      <c r="AK18" s="45">
        <v>1</v>
      </c>
      <c r="AL18" s="45"/>
      <c r="AM18" s="43"/>
      <c r="AN18" s="43"/>
      <c r="AO18" s="43"/>
      <c r="AP18" s="43"/>
      <c r="AQ18" s="45">
        <v>1</v>
      </c>
      <c r="AR18" s="43"/>
      <c r="AS18" s="43"/>
      <c r="AT18" s="43"/>
      <c r="AU18" s="43"/>
      <c r="AV18" s="43"/>
      <c r="AW18" s="45"/>
      <c r="AX18" s="45"/>
      <c r="AY18" s="45"/>
      <c r="AZ18" s="45"/>
      <c r="BA18" s="45"/>
      <c r="BB18" s="45">
        <v>1</v>
      </c>
      <c r="BC18" s="45">
        <v>1</v>
      </c>
      <c r="BD18" s="45"/>
      <c r="BE18" s="45"/>
      <c r="BF18" s="45"/>
      <c r="BG18" s="45"/>
      <c r="BH18" s="45"/>
      <c r="BI18" s="45"/>
      <c r="BJ18" s="45"/>
      <c r="BK18" s="45"/>
      <c r="BM18" s="18">
        <f t="shared" si="1"/>
        <v>0</v>
      </c>
      <c r="BN18" s="18">
        <f t="shared" si="5"/>
        <v>0</v>
      </c>
      <c r="BO18" s="18">
        <f t="shared" si="2"/>
        <v>0</v>
      </c>
      <c r="BP18" s="18">
        <f t="shared" si="6"/>
        <v>0</v>
      </c>
      <c r="BQ18" s="18">
        <f t="shared" si="3"/>
        <v>0</v>
      </c>
      <c r="BR18" s="18">
        <f t="shared" si="4"/>
        <v>0</v>
      </c>
    </row>
    <row r="19" spans="1:70">
      <c r="A19" s="8" t="s">
        <v>69</v>
      </c>
      <c r="B19" s="17">
        <v>12</v>
      </c>
      <c r="C19" s="43">
        <v>1</v>
      </c>
      <c r="D19" s="43">
        <v>1</v>
      </c>
      <c r="E19" s="43">
        <v>1</v>
      </c>
      <c r="F19" s="43"/>
      <c r="G19" s="43"/>
      <c r="H19" s="43"/>
      <c r="I19" s="43"/>
      <c r="J19" s="43"/>
      <c r="K19" s="43"/>
      <c r="L19" s="43"/>
      <c r="M19" s="43">
        <v>1</v>
      </c>
      <c r="N19" s="43"/>
      <c r="O19" s="43">
        <v>1</v>
      </c>
      <c r="P19" s="43"/>
      <c r="Q19" s="43"/>
      <c r="R19" s="43"/>
      <c r="S19" s="43"/>
      <c r="T19" s="43"/>
      <c r="U19" s="43"/>
      <c r="V19" s="43">
        <v>1</v>
      </c>
      <c r="W19" s="43">
        <v>1</v>
      </c>
      <c r="X19" s="43"/>
      <c r="Y19" s="43"/>
      <c r="Z19" s="43"/>
      <c r="AA19" s="43"/>
      <c r="AB19" s="43"/>
      <c r="AC19" s="43">
        <v>1</v>
      </c>
      <c r="AD19" s="43"/>
      <c r="AE19" s="45"/>
      <c r="AF19" s="45"/>
      <c r="AG19" s="45"/>
      <c r="AH19" s="43">
        <v>1.44</v>
      </c>
      <c r="AI19" s="43">
        <v>1.44</v>
      </c>
      <c r="AJ19" s="43">
        <v>1.44</v>
      </c>
      <c r="AK19" s="45">
        <v>1</v>
      </c>
      <c r="AL19" s="45"/>
      <c r="AM19" s="43"/>
      <c r="AN19" s="43"/>
      <c r="AO19" s="43"/>
      <c r="AP19" s="43"/>
      <c r="AQ19" s="45">
        <v>1</v>
      </c>
      <c r="AR19" s="43"/>
      <c r="AS19" s="43"/>
      <c r="AT19" s="43"/>
      <c r="AU19" s="43"/>
      <c r="AV19" s="43"/>
      <c r="AW19" s="45"/>
      <c r="AX19" s="45"/>
      <c r="AY19" s="45"/>
      <c r="AZ19" s="45"/>
      <c r="BA19" s="45"/>
      <c r="BB19" s="45">
        <v>1</v>
      </c>
      <c r="BC19" s="45">
        <v>1</v>
      </c>
      <c r="BD19" s="45"/>
      <c r="BE19" s="45"/>
      <c r="BF19" s="45"/>
      <c r="BG19" s="45"/>
      <c r="BH19" s="45"/>
      <c r="BI19" s="45"/>
      <c r="BJ19" s="45"/>
      <c r="BK19" s="45"/>
      <c r="BM19" s="18">
        <f t="shared" si="1"/>
        <v>0</v>
      </c>
      <c r="BN19" s="18">
        <f t="shared" si="5"/>
        <v>0</v>
      </c>
      <c r="BO19" s="18">
        <f t="shared" si="2"/>
        <v>0</v>
      </c>
      <c r="BP19" s="18">
        <f t="shared" si="6"/>
        <v>0</v>
      </c>
      <c r="BQ19" s="18">
        <f t="shared" si="3"/>
        <v>0</v>
      </c>
      <c r="BR19" s="18">
        <f t="shared" si="4"/>
        <v>0</v>
      </c>
    </row>
    <row r="20" spans="1:70">
      <c r="A20" s="8" t="s">
        <v>70</v>
      </c>
      <c r="B20" s="17">
        <v>13</v>
      </c>
      <c r="C20" s="43">
        <v>1</v>
      </c>
      <c r="D20" s="43">
        <v>1</v>
      </c>
      <c r="E20" s="43">
        <v>1</v>
      </c>
      <c r="F20" s="43"/>
      <c r="G20" s="43"/>
      <c r="H20" s="43"/>
      <c r="I20" s="43"/>
      <c r="J20" s="43"/>
      <c r="K20" s="43"/>
      <c r="L20" s="43"/>
      <c r="M20" s="43"/>
      <c r="N20" s="43">
        <v>1</v>
      </c>
      <c r="O20" s="43">
        <v>1</v>
      </c>
      <c r="P20" s="43"/>
      <c r="Q20" s="43"/>
      <c r="R20" s="43"/>
      <c r="S20" s="43"/>
      <c r="T20" s="43"/>
      <c r="U20" s="43"/>
      <c r="V20" s="43">
        <v>1</v>
      </c>
      <c r="W20" s="43">
        <v>1</v>
      </c>
      <c r="X20" s="43"/>
      <c r="Y20" s="43"/>
      <c r="Z20" s="43"/>
      <c r="AA20" s="43"/>
      <c r="AB20" s="43"/>
      <c r="AC20" s="43">
        <v>1</v>
      </c>
      <c r="AD20" s="43"/>
      <c r="AE20" s="45"/>
      <c r="AF20" s="45"/>
      <c r="AG20" s="45"/>
      <c r="AH20" s="43">
        <v>0.9</v>
      </c>
      <c r="AI20" s="43">
        <v>0.9</v>
      </c>
      <c r="AJ20" s="43">
        <v>0.9</v>
      </c>
      <c r="AK20" s="45">
        <v>1</v>
      </c>
      <c r="AL20" s="45"/>
      <c r="AM20" s="43"/>
      <c r="AN20" s="43"/>
      <c r="AO20" s="43"/>
      <c r="AP20" s="43"/>
      <c r="AQ20" s="45">
        <v>1</v>
      </c>
      <c r="AR20" s="43"/>
      <c r="AS20" s="43"/>
      <c r="AT20" s="43"/>
      <c r="AU20" s="43"/>
      <c r="AV20" s="43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>
        <v>1</v>
      </c>
      <c r="BK20" s="45">
        <v>1</v>
      </c>
      <c r="BM20" s="18">
        <f t="shared" si="1"/>
        <v>0</v>
      </c>
      <c r="BN20" s="18">
        <f t="shared" si="5"/>
        <v>0</v>
      </c>
      <c r="BO20" s="18">
        <f t="shared" si="2"/>
        <v>0</v>
      </c>
      <c r="BP20" s="18">
        <f t="shared" si="6"/>
        <v>0</v>
      </c>
      <c r="BQ20" s="18">
        <f t="shared" si="3"/>
        <v>0</v>
      </c>
      <c r="BR20" s="18">
        <f t="shared" si="4"/>
        <v>0</v>
      </c>
    </row>
    <row r="21" spans="1:70">
      <c r="A21" s="8" t="s">
        <v>71</v>
      </c>
      <c r="B21" s="17">
        <v>14</v>
      </c>
      <c r="C21" s="43">
        <v>1</v>
      </c>
      <c r="D21" s="43">
        <v>1</v>
      </c>
      <c r="E21" s="43">
        <v>1</v>
      </c>
      <c r="F21" s="43"/>
      <c r="G21" s="43"/>
      <c r="H21" s="43"/>
      <c r="I21" s="43"/>
      <c r="J21" s="43"/>
      <c r="K21" s="43"/>
      <c r="L21" s="43"/>
      <c r="M21" s="43">
        <v>1</v>
      </c>
      <c r="N21" s="43"/>
      <c r="O21" s="43">
        <v>1</v>
      </c>
      <c r="P21" s="43"/>
      <c r="Q21" s="43"/>
      <c r="R21" s="43"/>
      <c r="S21" s="43"/>
      <c r="T21" s="43"/>
      <c r="U21" s="43"/>
      <c r="V21" s="43">
        <v>1</v>
      </c>
      <c r="W21" s="43">
        <v>1</v>
      </c>
      <c r="X21" s="43"/>
      <c r="Y21" s="43"/>
      <c r="Z21" s="43"/>
      <c r="AA21" s="43"/>
      <c r="AB21" s="43"/>
      <c r="AC21" s="43">
        <v>1</v>
      </c>
      <c r="AD21" s="43"/>
      <c r="AE21" s="45"/>
      <c r="AF21" s="45"/>
      <c r="AG21" s="45"/>
      <c r="AH21" s="43">
        <v>1.56</v>
      </c>
      <c r="AI21" s="43">
        <v>1.56</v>
      </c>
      <c r="AJ21" s="43">
        <v>1.56</v>
      </c>
      <c r="AK21" s="45">
        <v>1</v>
      </c>
      <c r="AL21" s="45"/>
      <c r="AM21" s="43"/>
      <c r="AN21" s="43"/>
      <c r="AO21" s="43"/>
      <c r="AP21" s="43"/>
      <c r="AQ21" s="45">
        <v>1</v>
      </c>
      <c r="AR21" s="43"/>
      <c r="AS21" s="43"/>
      <c r="AT21" s="43"/>
      <c r="AU21" s="43"/>
      <c r="AV21" s="43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>
        <v>1</v>
      </c>
      <c r="BK21" s="45">
        <v>1</v>
      </c>
      <c r="BM21" s="18">
        <f t="shared" si="1"/>
        <v>0</v>
      </c>
      <c r="BN21" s="18">
        <f t="shared" si="5"/>
        <v>0</v>
      </c>
      <c r="BO21" s="18">
        <f t="shared" si="2"/>
        <v>0</v>
      </c>
      <c r="BP21" s="18">
        <f t="shared" si="6"/>
        <v>0</v>
      </c>
      <c r="BQ21" s="18">
        <f t="shared" si="3"/>
        <v>0</v>
      </c>
      <c r="BR21" s="18">
        <f t="shared" si="4"/>
        <v>0</v>
      </c>
    </row>
    <row r="22" spans="1:70">
      <c r="A22" s="8" t="s">
        <v>72</v>
      </c>
      <c r="B22" s="17">
        <v>15</v>
      </c>
      <c r="C22" s="43">
        <v>1</v>
      </c>
      <c r="D22" s="43">
        <v>1</v>
      </c>
      <c r="E22" s="43">
        <v>1</v>
      </c>
      <c r="F22" s="43"/>
      <c r="G22" s="43"/>
      <c r="H22" s="43"/>
      <c r="I22" s="43"/>
      <c r="J22" s="43"/>
      <c r="K22" s="43"/>
      <c r="L22" s="43"/>
      <c r="M22" s="43"/>
      <c r="N22" s="43">
        <v>1</v>
      </c>
      <c r="O22" s="43">
        <v>1</v>
      </c>
      <c r="P22" s="43"/>
      <c r="Q22" s="43"/>
      <c r="R22" s="43"/>
      <c r="S22" s="43"/>
      <c r="T22" s="43"/>
      <c r="U22" s="43"/>
      <c r="V22" s="43">
        <v>1</v>
      </c>
      <c r="W22" s="43">
        <v>1</v>
      </c>
      <c r="X22" s="43"/>
      <c r="Y22" s="43"/>
      <c r="Z22" s="43"/>
      <c r="AA22" s="43"/>
      <c r="AB22" s="43">
        <v>1</v>
      </c>
      <c r="AC22" s="43"/>
      <c r="AD22" s="43"/>
      <c r="AE22" s="45"/>
      <c r="AF22" s="45"/>
      <c r="AG22" s="45"/>
      <c r="AH22" s="43">
        <v>0.78</v>
      </c>
      <c r="AI22" s="43">
        <v>0.78</v>
      </c>
      <c r="AJ22" s="43">
        <v>0.78</v>
      </c>
      <c r="AK22" s="45">
        <v>1</v>
      </c>
      <c r="AL22" s="45"/>
      <c r="AM22" s="43"/>
      <c r="AN22" s="43"/>
      <c r="AO22" s="43"/>
      <c r="AP22" s="43"/>
      <c r="AQ22" s="45">
        <v>1</v>
      </c>
      <c r="AR22" s="43"/>
      <c r="AS22" s="43"/>
      <c r="AT22" s="43"/>
      <c r="AU22" s="43"/>
      <c r="AV22" s="43"/>
      <c r="AW22" s="45"/>
      <c r="AX22" s="45"/>
      <c r="AY22" s="45"/>
      <c r="AZ22" s="45"/>
      <c r="BA22" s="45"/>
      <c r="BB22" s="45">
        <v>1</v>
      </c>
      <c r="BC22" s="45">
        <v>1</v>
      </c>
      <c r="BD22" s="45"/>
      <c r="BE22" s="45"/>
      <c r="BF22" s="45"/>
      <c r="BG22" s="45"/>
      <c r="BH22" s="45"/>
      <c r="BI22" s="45"/>
      <c r="BJ22" s="45"/>
      <c r="BK22" s="45"/>
      <c r="BM22" s="18">
        <f t="shared" si="1"/>
        <v>0</v>
      </c>
      <c r="BN22" s="18">
        <f t="shared" si="5"/>
        <v>0</v>
      </c>
      <c r="BO22" s="18">
        <f t="shared" si="2"/>
        <v>0</v>
      </c>
      <c r="BP22" s="18">
        <f t="shared" si="6"/>
        <v>0</v>
      </c>
      <c r="BQ22" s="18">
        <f t="shared" si="3"/>
        <v>0</v>
      </c>
      <c r="BR22" s="18">
        <f t="shared" si="4"/>
        <v>0</v>
      </c>
    </row>
    <row r="23" spans="1:70">
      <c r="A23" s="8" t="s">
        <v>73</v>
      </c>
      <c r="B23" s="17">
        <v>16</v>
      </c>
      <c r="C23" s="43">
        <v>1</v>
      </c>
      <c r="D23" s="43">
        <v>1</v>
      </c>
      <c r="E23" s="43">
        <v>1</v>
      </c>
      <c r="F23" s="43"/>
      <c r="G23" s="43"/>
      <c r="H23" s="43"/>
      <c r="I23" s="43"/>
      <c r="J23" s="43"/>
      <c r="K23" s="43"/>
      <c r="L23" s="43"/>
      <c r="M23" s="43"/>
      <c r="N23" s="43">
        <v>1</v>
      </c>
      <c r="O23" s="43">
        <v>1</v>
      </c>
      <c r="P23" s="43"/>
      <c r="Q23" s="43"/>
      <c r="R23" s="43"/>
      <c r="S23" s="43"/>
      <c r="T23" s="43"/>
      <c r="U23" s="43"/>
      <c r="V23" s="43">
        <v>1</v>
      </c>
      <c r="W23" s="43">
        <v>1</v>
      </c>
      <c r="X23" s="43"/>
      <c r="Y23" s="43"/>
      <c r="Z23" s="43"/>
      <c r="AA23" s="43"/>
      <c r="AB23" s="43"/>
      <c r="AC23" s="43">
        <v>1</v>
      </c>
      <c r="AD23" s="43"/>
      <c r="AE23" s="45"/>
      <c r="AF23" s="45"/>
      <c r="AG23" s="45"/>
      <c r="AH23" s="43">
        <v>1.22</v>
      </c>
      <c r="AI23" s="43">
        <v>1.22</v>
      </c>
      <c r="AJ23" s="43">
        <v>1.22</v>
      </c>
      <c r="AK23" s="45">
        <v>1</v>
      </c>
      <c r="AL23" s="45"/>
      <c r="AM23" s="43"/>
      <c r="AN23" s="43"/>
      <c r="AO23" s="43"/>
      <c r="AP23" s="43"/>
      <c r="AQ23" s="45">
        <v>1</v>
      </c>
      <c r="AR23" s="43"/>
      <c r="AS23" s="43"/>
      <c r="AT23" s="43"/>
      <c r="AU23" s="43"/>
      <c r="AV23" s="43"/>
      <c r="AW23" s="45"/>
      <c r="AX23" s="45"/>
      <c r="AY23" s="45"/>
      <c r="AZ23" s="45">
        <v>1</v>
      </c>
      <c r="BA23" s="45">
        <v>1</v>
      </c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M23" s="18">
        <f t="shared" si="1"/>
        <v>0</v>
      </c>
      <c r="BN23" s="18">
        <f t="shared" si="5"/>
        <v>0</v>
      </c>
      <c r="BO23" s="18">
        <f t="shared" si="2"/>
        <v>0</v>
      </c>
      <c r="BP23" s="18">
        <f t="shared" si="6"/>
        <v>0</v>
      </c>
      <c r="BQ23" s="18">
        <f t="shared" si="3"/>
        <v>0</v>
      </c>
      <c r="BR23" s="18">
        <f t="shared" si="4"/>
        <v>0</v>
      </c>
    </row>
    <row r="24" spans="1:70">
      <c r="A24" s="8" t="s">
        <v>74</v>
      </c>
      <c r="B24" s="17">
        <v>17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5"/>
      <c r="AF24" s="45"/>
      <c r="AG24" s="45"/>
      <c r="AH24" s="43">
        <v>0.5</v>
      </c>
      <c r="AI24" s="43">
        <v>0.5</v>
      </c>
      <c r="AJ24" s="43">
        <v>0.5</v>
      </c>
      <c r="AK24" s="45"/>
      <c r="AL24" s="45"/>
      <c r="AM24" s="43"/>
      <c r="AN24" s="43"/>
      <c r="AO24" s="43"/>
      <c r="AP24" s="43"/>
      <c r="AQ24" s="45"/>
      <c r="AR24" s="43"/>
      <c r="AS24" s="43"/>
      <c r="AT24" s="43"/>
      <c r="AU24" s="43"/>
      <c r="AV24" s="43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M24" s="18">
        <f t="shared" si="1"/>
        <v>0</v>
      </c>
      <c r="BN24" s="18">
        <f t="shared" si="5"/>
        <v>0</v>
      </c>
      <c r="BO24" s="18">
        <f t="shared" si="2"/>
        <v>0</v>
      </c>
      <c r="BP24" s="18">
        <f t="shared" si="6"/>
        <v>0</v>
      </c>
      <c r="BQ24" s="18">
        <f t="shared" si="3"/>
        <v>0</v>
      </c>
      <c r="BR24" s="18">
        <f t="shared" si="4"/>
        <v>0</v>
      </c>
    </row>
    <row r="25" spans="1:70">
      <c r="A25" s="8" t="s">
        <v>75</v>
      </c>
      <c r="B25" s="17">
        <v>18</v>
      </c>
      <c r="C25" s="43">
        <v>1</v>
      </c>
      <c r="D25" s="43">
        <v>1</v>
      </c>
      <c r="E25" s="43">
        <v>1</v>
      </c>
      <c r="F25" s="43"/>
      <c r="G25" s="43"/>
      <c r="H25" s="43"/>
      <c r="I25" s="43"/>
      <c r="J25" s="43"/>
      <c r="K25" s="43"/>
      <c r="L25" s="43"/>
      <c r="M25" s="43"/>
      <c r="N25" s="43">
        <v>1</v>
      </c>
      <c r="O25" s="43">
        <v>1</v>
      </c>
      <c r="P25" s="43"/>
      <c r="Q25" s="43"/>
      <c r="R25" s="43"/>
      <c r="S25" s="43"/>
      <c r="T25" s="43"/>
      <c r="U25" s="43"/>
      <c r="V25" s="43">
        <v>1</v>
      </c>
      <c r="W25" s="43">
        <v>1</v>
      </c>
      <c r="X25" s="43"/>
      <c r="Y25" s="43"/>
      <c r="Z25" s="43"/>
      <c r="AA25" s="43"/>
      <c r="AB25" s="43"/>
      <c r="AC25" s="43">
        <v>1</v>
      </c>
      <c r="AD25" s="43"/>
      <c r="AE25" s="45"/>
      <c r="AF25" s="45"/>
      <c r="AG25" s="45"/>
      <c r="AH25" s="43">
        <v>1.61</v>
      </c>
      <c r="AI25" s="43">
        <v>1.61</v>
      </c>
      <c r="AJ25" s="43">
        <v>1.61</v>
      </c>
      <c r="AK25" s="45">
        <v>1</v>
      </c>
      <c r="AL25" s="45"/>
      <c r="AM25" s="43"/>
      <c r="AN25" s="43"/>
      <c r="AO25" s="43"/>
      <c r="AP25" s="43"/>
      <c r="AQ25" s="45">
        <v>1</v>
      </c>
      <c r="AR25" s="43"/>
      <c r="AS25" s="43"/>
      <c r="AT25" s="43"/>
      <c r="AU25" s="43"/>
      <c r="AV25" s="43"/>
      <c r="AW25" s="45"/>
      <c r="AX25" s="45"/>
      <c r="AY25" s="45"/>
      <c r="AZ25" s="45"/>
      <c r="BA25" s="45"/>
      <c r="BB25" s="45">
        <v>1</v>
      </c>
      <c r="BC25" s="45">
        <v>1</v>
      </c>
      <c r="BD25" s="45"/>
      <c r="BE25" s="45"/>
      <c r="BF25" s="45"/>
      <c r="BG25" s="45"/>
      <c r="BH25" s="45"/>
      <c r="BI25" s="45"/>
      <c r="BJ25" s="45"/>
      <c r="BK25" s="45"/>
      <c r="BM25" s="18">
        <f t="shared" si="1"/>
        <v>0</v>
      </c>
      <c r="BN25" s="18">
        <f t="shared" si="5"/>
        <v>0</v>
      </c>
      <c r="BO25" s="18">
        <f t="shared" si="2"/>
        <v>0</v>
      </c>
      <c r="BP25" s="18">
        <f t="shared" si="6"/>
        <v>0</v>
      </c>
      <c r="BQ25" s="18">
        <f t="shared" si="3"/>
        <v>0</v>
      </c>
      <c r="BR25" s="18">
        <f t="shared" si="4"/>
        <v>0</v>
      </c>
    </row>
    <row r="26" spans="1:70" ht="22.5">
      <c r="A26" s="22" t="s">
        <v>104</v>
      </c>
      <c r="B26" s="42">
        <v>19</v>
      </c>
      <c r="C26" s="45">
        <v>1</v>
      </c>
      <c r="D26" s="43">
        <v>1</v>
      </c>
      <c r="E26" s="43">
        <v>1</v>
      </c>
      <c r="F26" s="43"/>
      <c r="G26" s="43"/>
      <c r="H26" s="43"/>
      <c r="I26" s="43"/>
      <c r="J26" s="43"/>
      <c r="K26" s="43"/>
      <c r="L26" s="43"/>
      <c r="M26" s="43"/>
      <c r="N26" s="43">
        <v>1</v>
      </c>
      <c r="O26" s="43">
        <v>1</v>
      </c>
      <c r="P26" s="43"/>
      <c r="Q26" s="45"/>
      <c r="R26" s="45"/>
      <c r="S26" s="45"/>
      <c r="T26" s="45"/>
      <c r="U26" s="45"/>
      <c r="V26" s="45">
        <v>1</v>
      </c>
      <c r="W26" s="45">
        <v>1</v>
      </c>
      <c r="X26" s="45"/>
      <c r="Y26" s="45"/>
      <c r="Z26" s="45"/>
      <c r="AA26" s="45"/>
      <c r="AB26" s="45"/>
      <c r="AC26" s="45">
        <v>1</v>
      </c>
      <c r="AD26" s="45"/>
      <c r="AE26" s="45"/>
      <c r="AF26" s="45"/>
      <c r="AG26" s="45"/>
      <c r="AH26" s="43">
        <v>1.5</v>
      </c>
      <c r="AI26" s="43">
        <v>1.5</v>
      </c>
      <c r="AJ26" s="43">
        <v>1.5</v>
      </c>
      <c r="AK26" s="45">
        <v>1</v>
      </c>
      <c r="AL26" s="45"/>
      <c r="AM26" s="43"/>
      <c r="AN26" s="43"/>
      <c r="AO26" s="43"/>
      <c r="AP26" s="43"/>
      <c r="AQ26" s="45">
        <v>1</v>
      </c>
      <c r="AR26" s="43"/>
      <c r="AS26" s="43"/>
      <c r="AT26" s="43"/>
      <c r="AU26" s="43"/>
      <c r="AV26" s="43"/>
      <c r="AW26" s="45"/>
      <c r="AX26" s="45"/>
      <c r="AY26" s="45"/>
      <c r="AZ26" s="45"/>
      <c r="BA26" s="45"/>
      <c r="BB26" s="45">
        <v>1</v>
      </c>
      <c r="BC26" s="45">
        <v>1</v>
      </c>
      <c r="BD26" s="45"/>
      <c r="BE26" s="45"/>
      <c r="BF26" s="45"/>
      <c r="BG26" s="45"/>
      <c r="BH26" s="45"/>
      <c r="BI26" s="45"/>
      <c r="BJ26" s="45"/>
      <c r="BK26" s="45"/>
      <c r="BM26" s="18">
        <f t="shared" si="1"/>
        <v>0</v>
      </c>
      <c r="BN26" s="18">
        <f t="shared" si="5"/>
        <v>0</v>
      </c>
      <c r="BO26" s="18">
        <f t="shared" si="2"/>
        <v>0</v>
      </c>
      <c r="BP26" s="18">
        <f t="shared" si="6"/>
        <v>0</v>
      </c>
      <c r="BQ26" s="18">
        <f t="shared" si="3"/>
        <v>0</v>
      </c>
      <c r="BR26" s="18">
        <f t="shared" si="4"/>
        <v>0</v>
      </c>
    </row>
    <row r="27" spans="1:70">
      <c r="A27" s="10" t="s">
        <v>76</v>
      </c>
      <c r="B27" s="17">
        <v>20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5"/>
      <c r="AF27" s="45"/>
      <c r="AG27" s="45"/>
      <c r="AH27" s="43">
        <v>0.11</v>
      </c>
      <c r="AI27" s="43">
        <v>0.11</v>
      </c>
      <c r="AJ27" s="43">
        <v>0.11</v>
      </c>
      <c r="AK27" s="45"/>
      <c r="AL27" s="45"/>
      <c r="AM27" s="43"/>
      <c r="AN27" s="43"/>
      <c r="AO27" s="43"/>
      <c r="AP27" s="43"/>
      <c r="AQ27" s="45"/>
      <c r="AR27" s="43"/>
      <c r="AS27" s="43"/>
      <c r="AT27" s="43"/>
      <c r="AU27" s="43"/>
      <c r="AV27" s="43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M27" s="18">
        <f t="shared" si="1"/>
        <v>0</v>
      </c>
      <c r="BN27" s="18">
        <f t="shared" si="5"/>
        <v>0</v>
      </c>
      <c r="BO27" s="18">
        <f t="shared" si="2"/>
        <v>0</v>
      </c>
      <c r="BP27" s="18">
        <f t="shared" si="6"/>
        <v>0</v>
      </c>
      <c r="BQ27" s="18">
        <f t="shared" si="3"/>
        <v>0</v>
      </c>
      <c r="BR27" s="18">
        <f t="shared" si="4"/>
        <v>0</v>
      </c>
    </row>
    <row r="28" spans="1:70">
      <c r="A28" s="10" t="s">
        <v>77</v>
      </c>
      <c r="B28" s="17">
        <v>21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5"/>
      <c r="AF28" s="45"/>
      <c r="AG28" s="45"/>
      <c r="AH28" s="43">
        <v>0</v>
      </c>
      <c r="AI28" s="43">
        <v>0</v>
      </c>
      <c r="AJ28" s="43">
        <v>0</v>
      </c>
      <c r="AK28" s="45"/>
      <c r="AL28" s="45"/>
      <c r="AM28" s="43"/>
      <c r="AN28" s="43"/>
      <c r="AO28" s="43"/>
      <c r="AP28" s="43"/>
      <c r="AQ28" s="45"/>
      <c r="AR28" s="43"/>
      <c r="AS28" s="43"/>
      <c r="AT28" s="43"/>
      <c r="AU28" s="43"/>
      <c r="AV28" s="43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M28" s="18">
        <f t="shared" si="1"/>
        <v>0</v>
      </c>
      <c r="BN28" s="18">
        <f t="shared" si="5"/>
        <v>0</v>
      </c>
      <c r="BO28" s="18">
        <f t="shared" si="2"/>
        <v>0</v>
      </c>
      <c r="BP28" s="18">
        <f t="shared" si="6"/>
        <v>0</v>
      </c>
      <c r="BQ28" s="18">
        <f t="shared" si="3"/>
        <v>0</v>
      </c>
      <c r="BR28" s="18">
        <f t="shared" si="4"/>
        <v>0</v>
      </c>
    </row>
    <row r="29" spans="1:70">
      <c r="A29" s="8" t="s">
        <v>78</v>
      </c>
      <c r="B29" s="17">
        <v>22</v>
      </c>
      <c r="C29" s="43">
        <v>1</v>
      </c>
      <c r="D29" s="43"/>
      <c r="E29" s="43"/>
      <c r="F29" s="43"/>
      <c r="G29" s="43"/>
      <c r="H29" s="43"/>
      <c r="I29" s="43"/>
      <c r="J29" s="43">
        <v>1</v>
      </c>
      <c r="K29" s="43">
        <v>1</v>
      </c>
      <c r="L29" s="43"/>
      <c r="M29" s="43">
        <v>1</v>
      </c>
      <c r="N29" s="43"/>
      <c r="O29" s="43">
        <v>1</v>
      </c>
      <c r="P29" s="43"/>
      <c r="Q29" s="43"/>
      <c r="R29" s="43"/>
      <c r="S29" s="43"/>
      <c r="T29" s="43"/>
      <c r="U29" s="43"/>
      <c r="V29" s="43">
        <v>1</v>
      </c>
      <c r="W29" s="43">
        <v>1</v>
      </c>
      <c r="X29" s="43"/>
      <c r="Y29" s="43"/>
      <c r="Z29" s="43"/>
      <c r="AA29" s="43"/>
      <c r="AB29" s="43">
        <v>1</v>
      </c>
      <c r="AC29" s="43"/>
      <c r="AD29" s="43"/>
      <c r="AE29" s="45"/>
      <c r="AF29" s="45"/>
      <c r="AG29" s="45"/>
      <c r="AH29" s="43">
        <v>1.33</v>
      </c>
      <c r="AI29" s="43">
        <v>1.33</v>
      </c>
      <c r="AJ29" s="43">
        <v>1.33</v>
      </c>
      <c r="AK29" s="45">
        <v>1</v>
      </c>
      <c r="AL29" s="45"/>
      <c r="AM29" s="43"/>
      <c r="AN29" s="43"/>
      <c r="AO29" s="43"/>
      <c r="AP29" s="43"/>
      <c r="AQ29" s="45">
        <v>1</v>
      </c>
      <c r="AR29" s="43"/>
      <c r="AS29" s="43"/>
      <c r="AT29" s="43"/>
      <c r="AU29" s="43"/>
      <c r="AV29" s="43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>
        <v>1</v>
      </c>
      <c r="BI29" s="45">
        <v>1</v>
      </c>
      <c r="BJ29" s="45"/>
      <c r="BK29" s="45"/>
      <c r="BM29" s="18">
        <f t="shared" si="1"/>
        <v>0</v>
      </c>
      <c r="BN29" s="18">
        <f t="shared" si="5"/>
        <v>0</v>
      </c>
      <c r="BO29" s="18">
        <f t="shared" si="2"/>
        <v>0</v>
      </c>
      <c r="BP29" s="18">
        <f t="shared" si="6"/>
        <v>0</v>
      </c>
      <c r="BQ29" s="18">
        <f t="shared" si="3"/>
        <v>0</v>
      </c>
      <c r="BR29" s="18">
        <f t="shared" si="4"/>
        <v>0</v>
      </c>
    </row>
    <row r="30" spans="1:70">
      <c r="A30" s="8" t="s">
        <v>79</v>
      </c>
      <c r="B30" s="17">
        <v>23</v>
      </c>
      <c r="C30" s="43">
        <v>1</v>
      </c>
      <c r="D30" s="43">
        <v>1</v>
      </c>
      <c r="E30" s="43">
        <v>1</v>
      </c>
      <c r="F30" s="43"/>
      <c r="G30" s="43"/>
      <c r="H30" s="43"/>
      <c r="I30" s="43"/>
      <c r="J30" s="43"/>
      <c r="K30" s="43"/>
      <c r="L30" s="43"/>
      <c r="M30" s="43"/>
      <c r="N30" s="43">
        <v>1</v>
      </c>
      <c r="O30" s="43">
        <v>1</v>
      </c>
      <c r="P30" s="43"/>
      <c r="Q30" s="43"/>
      <c r="R30" s="43"/>
      <c r="S30" s="43"/>
      <c r="T30" s="43"/>
      <c r="U30" s="43"/>
      <c r="V30" s="43">
        <v>1</v>
      </c>
      <c r="W30" s="43">
        <v>1</v>
      </c>
      <c r="X30" s="43"/>
      <c r="Y30" s="43"/>
      <c r="Z30" s="43"/>
      <c r="AA30" s="43"/>
      <c r="AB30" s="43"/>
      <c r="AC30" s="43">
        <v>1</v>
      </c>
      <c r="AD30" s="43"/>
      <c r="AE30" s="45"/>
      <c r="AF30" s="45"/>
      <c r="AG30" s="45"/>
      <c r="AH30" s="43">
        <v>2.0499999999999998</v>
      </c>
      <c r="AI30" s="43">
        <v>2.0499999999999998</v>
      </c>
      <c r="AJ30" s="43">
        <v>2.0499999999999998</v>
      </c>
      <c r="AK30" s="45">
        <v>1</v>
      </c>
      <c r="AL30" s="45"/>
      <c r="AM30" s="43"/>
      <c r="AN30" s="43"/>
      <c r="AO30" s="43"/>
      <c r="AP30" s="43"/>
      <c r="AQ30" s="45">
        <v>1</v>
      </c>
      <c r="AR30" s="43"/>
      <c r="AS30" s="43"/>
      <c r="AT30" s="43"/>
      <c r="AU30" s="43"/>
      <c r="AV30" s="43"/>
      <c r="AW30" s="45"/>
      <c r="AX30" s="45"/>
      <c r="AY30" s="45"/>
      <c r="AZ30" s="45"/>
      <c r="BA30" s="45"/>
      <c r="BB30" s="45"/>
      <c r="BC30" s="45"/>
      <c r="BD30" s="45"/>
      <c r="BE30" s="45"/>
      <c r="BF30" s="45">
        <v>1</v>
      </c>
      <c r="BG30" s="45">
        <v>1</v>
      </c>
      <c r="BH30" s="45"/>
      <c r="BI30" s="45"/>
      <c r="BJ30" s="45"/>
      <c r="BK30" s="45"/>
      <c r="BM30" s="18">
        <f t="shared" si="1"/>
        <v>0</v>
      </c>
      <c r="BN30" s="18">
        <f t="shared" si="5"/>
        <v>0</v>
      </c>
      <c r="BO30" s="18">
        <f t="shared" si="2"/>
        <v>0</v>
      </c>
      <c r="BP30" s="18">
        <f t="shared" si="6"/>
        <v>0</v>
      </c>
      <c r="BQ30" s="18">
        <f t="shared" si="3"/>
        <v>0</v>
      </c>
      <c r="BR30" s="18">
        <f t="shared" si="4"/>
        <v>0</v>
      </c>
    </row>
    <row r="31" spans="1:70">
      <c r="A31" s="8" t="s">
        <v>80</v>
      </c>
      <c r="B31" s="17">
        <v>24</v>
      </c>
      <c r="C31" s="43">
        <v>1</v>
      </c>
      <c r="D31" s="43"/>
      <c r="E31" s="43"/>
      <c r="F31" s="43"/>
      <c r="G31" s="43"/>
      <c r="H31" s="43"/>
      <c r="I31" s="43"/>
      <c r="J31" s="43">
        <v>1</v>
      </c>
      <c r="K31" s="43">
        <v>1</v>
      </c>
      <c r="L31" s="43"/>
      <c r="M31" s="43"/>
      <c r="N31" s="43"/>
      <c r="O31" s="43">
        <v>1</v>
      </c>
      <c r="P31" s="43"/>
      <c r="Q31" s="43"/>
      <c r="R31" s="43"/>
      <c r="S31" s="43"/>
      <c r="T31" s="43"/>
      <c r="U31" s="43"/>
      <c r="V31" s="43">
        <v>1</v>
      </c>
      <c r="W31" s="43">
        <v>1</v>
      </c>
      <c r="X31" s="43"/>
      <c r="Y31" s="43"/>
      <c r="Z31" s="43"/>
      <c r="AA31" s="43"/>
      <c r="AB31" s="43"/>
      <c r="AC31" s="43">
        <v>1</v>
      </c>
      <c r="AD31" s="43"/>
      <c r="AE31" s="45"/>
      <c r="AF31" s="45"/>
      <c r="AG31" s="45"/>
      <c r="AH31" s="43">
        <v>0.5</v>
      </c>
      <c r="AI31" s="43">
        <v>0.5</v>
      </c>
      <c r="AJ31" s="43">
        <v>0.5</v>
      </c>
      <c r="AK31" s="45">
        <v>1</v>
      </c>
      <c r="AL31" s="45"/>
      <c r="AM31" s="43"/>
      <c r="AN31" s="43"/>
      <c r="AO31" s="43"/>
      <c r="AP31" s="43"/>
      <c r="AQ31" s="45">
        <v>1</v>
      </c>
      <c r="AR31" s="43"/>
      <c r="AS31" s="43"/>
      <c r="AT31" s="43"/>
      <c r="AU31" s="43"/>
      <c r="AV31" s="43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>
        <v>1</v>
      </c>
      <c r="BK31" s="45">
        <v>1</v>
      </c>
      <c r="BM31" s="18">
        <f t="shared" si="1"/>
        <v>0</v>
      </c>
      <c r="BN31" s="18">
        <f t="shared" si="5"/>
        <v>0</v>
      </c>
      <c r="BO31" s="18">
        <f t="shared" si="2"/>
        <v>0</v>
      </c>
      <c r="BP31" s="18">
        <f t="shared" si="6"/>
        <v>0</v>
      </c>
      <c r="BQ31" s="18">
        <f t="shared" si="3"/>
        <v>0</v>
      </c>
      <c r="BR31" s="18">
        <f t="shared" si="4"/>
        <v>0</v>
      </c>
    </row>
    <row r="32" spans="1:70">
      <c r="A32" s="8" t="s">
        <v>81</v>
      </c>
      <c r="B32" s="17">
        <v>25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5"/>
      <c r="AF32" s="45"/>
      <c r="AG32" s="45"/>
      <c r="AH32" s="43">
        <v>0.28000000000000003</v>
      </c>
      <c r="AI32" s="43">
        <v>0.28000000000000003</v>
      </c>
      <c r="AJ32" s="43">
        <v>0.28000000000000003</v>
      </c>
      <c r="AK32" s="45"/>
      <c r="AL32" s="45"/>
      <c r="AM32" s="43"/>
      <c r="AN32" s="43"/>
      <c r="AO32" s="43"/>
      <c r="AP32" s="43"/>
      <c r="AQ32" s="45"/>
      <c r="AR32" s="43"/>
      <c r="AS32" s="43"/>
      <c r="AT32" s="43"/>
      <c r="AU32" s="43"/>
      <c r="AV32" s="43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M32" s="18">
        <f t="shared" si="1"/>
        <v>0</v>
      </c>
      <c r="BN32" s="18">
        <f t="shared" si="5"/>
        <v>0</v>
      </c>
      <c r="BO32" s="18">
        <f t="shared" si="2"/>
        <v>0</v>
      </c>
      <c r="BP32" s="18">
        <f t="shared" si="6"/>
        <v>0</v>
      </c>
      <c r="BQ32" s="18">
        <f t="shared" si="3"/>
        <v>0</v>
      </c>
      <c r="BR32" s="18">
        <f t="shared" si="4"/>
        <v>0</v>
      </c>
    </row>
    <row r="33" spans="1:70">
      <c r="A33" s="8" t="s">
        <v>82</v>
      </c>
      <c r="B33" s="17">
        <v>26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5"/>
      <c r="AF33" s="45"/>
      <c r="AG33" s="45"/>
      <c r="AH33" s="43">
        <v>0.27</v>
      </c>
      <c r="AI33" s="43">
        <v>0.27</v>
      </c>
      <c r="AJ33" s="43">
        <v>0.27</v>
      </c>
      <c r="AK33" s="45"/>
      <c r="AL33" s="45"/>
      <c r="AM33" s="43"/>
      <c r="AN33" s="43"/>
      <c r="AO33" s="43"/>
      <c r="AP33" s="43"/>
      <c r="AQ33" s="45"/>
      <c r="AR33" s="43"/>
      <c r="AS33" s="43"/>
      <c r="AT33" s="43"/>
      <c r="AU33" s="43"/>
      <c r="AV33" s="43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M33" s="18">
        <f t="shared" si="1"/>
        <v>0</v>
      </c>
      <c r="BN33" s="18">
        <f t="shared" si="5"/>
        <v>0</v>
      </c>
      <c r="BO33" s="18">
        <f t="shared" si="2"/>
        <v>0</v>
      </c>
      <c r="BP33" s="18">
        <f t="shared" si="6"/>
        <v>0</v>
      </c>
      <c r="BQ33" s="18">
        <f t="shared" si="3"/>
        <v>0</v>
      </c>
      <c r="BR33" s="18">
        <f t="shared" si="4"/>
        <v>0</v>
      </c>
    </row>
    <row r="34" spans="1:70">
      <c r="A34" s="8" t="s">
        <v>83</v>
      </c>
      <c r="B34" s="17">
        <v>27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5"/>
      <c r="AF34" s="45"/>
      <c r="AG34" s="45"/>
      <c r="AH34" s="43">
        <v>0</v>
      </c>
      <c r="AI34" s="43">
        <v>0</v>
      </c>
      <c r="AJ34" s="43">
        <v>0</v>
      </c>
      <c r="AK34" s="45"/>
      <c r="AL34" s="45"/>
      <c r="AM34" s="43"/>
      <c r="AN34" s="43"/>
      <c r="AO34" s="43"/>
      <c r="AP34" s="43"/>
      <c r="AQ34" s="45"/>
      <c r="AR34" s="43"/>
      <c r="AS34" s="43"/>
      <c r="AT34" s="43"/>
      <c r="AU34" s="43"/>
      <c r="AV34" s="43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M34" s="18">
        <f t="shared" si="1"/>
        <v>0</v>
      </c>
      <c r="BN34" s="18">
        <f t="shared" si="5"/>
        <v>0</v>
      </c>
      <c r="BO34" s="18">
        <f t="shared" si="2"/>
        <v>0</v>
      </c>
      <c r="BP34" s="18">
        <f t="shared" si="6"/>
        <v>0</v>
      </c>
      <c r="BQ34" s="18">
        <f t="shared" si="3"/>
        <v>0</v>
      </c>
      <c r="BR34" s="18">
        <f t="shared" si="4"/>
        <v>0</v>
      </c>
    </row>
    <row r="35" spans="1:70">
      <c r="A35" s="9" t="s">
        <v>84</v>
      </c>
      <c r="B35" s="17">
        <v>28</v>
      </c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>
        <v>0</v>
      </c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5"/>
      <c r="AF35" s="45"/>
      <c r="AG35" s="45"/>
      <c r="AH35" s="43">
        <v>0.5</v>
      </c>
      <c r="AI35" s="43">
        <v>0.5</v>
      </c>
      <c r="AJ35" s="43">
        <v>0.5</v>
      </c>
      <c r="AK35" s="45"/>
      <c r="AL35" s="45"/>
      <c r="AM35" s="43"/>
      <c r="AN35" s="43"/>
      <c r="AO35" s="43"/>
      <c r="AP35" s="43"/>
      <c r="AQ35" s="45"/>
      <c r="AR35" s="43"/>
      <c r="AS35" s="43"/>
      <c r="AT35" s="43"/>
      <c r="AU35" s="43"/>
      <c r="AV35" s="43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M35" s="18">
        <f t="shared" si="1"/>
        <v>0</v>
      </c>
      <c r="BN35" s="18">
        <f t="shared" si="5"/>
        <v>0</v>
      </c>
      <c r="BO35" s="18">
        <f t="shared" si="2"/>
        <v>0</v>
      </c>
      <c r="BP35" s="18">
        <f t="shared" si="6"/>
        <v>0</v>
      </c>
      <c r="BQ35" s="18">
        <f t="shared" si="3"/>
        <v>0</v>
      </c>
      <c r="BR35" s="18">
        <f t="shared" si="4"/>
        <v>0</v>
      </c>
    </row>
    <row r="36" spans="1:70">
      <c r="A36" s="9" t="s">
        <v>85</v>
      </c>
      <c r="B36" s="17">
        <v>29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>
        <v>0</v>
      </c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5"/>
      <c r="AF36" s="45"/>
      <c r="AG36" s="45"/>
      <c r="AH36" s="43">
        <v>0</v>
      </c>
      <c r="AI36" s="43">
        <v>0</v>
      </c>
      <c r="AJ36" s="43">
        <v>0</v>
      </c>
      <c r="AK36" s="45"/>
      <c r="AL36" s="45"/>
      <c r="AM36" s="43"/>
      <c r="AN36" s="43"/>
      <c r="AO36" s="43"/>
      <c r="AP36" s="43"/>
      <c r="AQ36" s="45"/>
      <c r="AR36" s="43"/>
      <c r="AS36" s="43"/>
      <c r="AT36" s="43"/>
      <c r="AU36" s="43"/>
      <c r="AV36" s="43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M36" s="18">
        <f t="shared" si="1"/>
        <v>0</v>
      </c>
      <c r="BN36" s="18">
        <f t="shared" si="5"/>
        <v>0</v>
      </c>
      <c r="BO36" s="18">
        <f t="shared" si="2"/>
        <v>0</v>
      </c>
      <c r="BP36" s="18">
        <f t="shared" si="6"/>
        <v>0</v>
      </c>
      <c r="BQ36" s="18">
        <f t="shared" si="3"/>
        <v>0</v>
      </c>
      <c r="BR36" s="18">
        <f t="shared" si="4"/>
        <v>0</v>
      </c>
    </row>
    <row r="37" spans="1:70" ht="22.5">
      <c r="A37" s="19" t="s">
        <v>105</v>
      </c>
      <c r="B37" s="17">
        <v>30</v>
      </c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>
        <v>0</v>
      </c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5"/>
      <c r="AF37" s="45"/>
      <c r="AG37" s="45"/>
      <c r="AH37" s="43">
        <v>0</v>
      </c>
      <c r="AI37" s="43">
        <v>0</v>
      </c>
      <c r="AJ37" s="43">
        <v>0</v>
      </c>
      <c r="AK37" s="45"/>
      <c r="AL37" s="45"/>
      <c r="AM37" s="43"/>
      <c r="AN37" s="43"/>
      <c r="AO37" s="43"/>
      <c r="AP37" s="43"/>
      <c r="AQ37" s="45"/>
      <c r="AR37" s="43"/>
      <c r="AS37" s="43"/>
      <c r="AT37" s="43"/>
      <c r="AU37" s="43"/>
      <c r="AV37" s="43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M37" s="18">
        <f t="shared" si="1"/>
        <v>0</v>
      </c>
      <c r="BN37" s="18">
        <f t="shared" si="5"/>
        <v>0</v>
      </c>
      <c r="BO37" s="18">
        <f t="shared" si="2"/>
        <v>0</v>
      </c>
      <c r="BP37" s="18">
        <f t="shared" si="6"/>
        <v>0</v>
      </c>
      <c r="BQ37" s="18">
        <f t="shared" si="3"/>
        <v>0</v>
      </c>
      <c r="BR37" s="18">
        <f t="shared" si="4"/>
        <v>0</v>
      </c>
    </row>
    <row r="38" spans="1:70">
      <c r="A38" s="7" t="s">
        <v>86</v>
      </c>
      <c r="B38" s="17">
        <v>31</v>
      </c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>
        <v>0</v>
      </c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5"/>
      <c r="AF38" s="45"/>
      <c r="AG38" s="45"/>
      <c r="AH38" s="43">
        <v>0</v>
      </c>
      <c r="AI38" s="43">
        <v>0</v>
      </c>
      <c r="AJ38" s="43">
        <v>0</v>
      </c>
      <c r="AK38" s="45"/>
      <c r="AL38" s="45"/>
      <c r="AM38" s="43"/>
      <c r="AN38" s="43"/>
      <c r="AO38" s="43"/>
      <c r="AP38" s="43"/>
      <c r="AQ38" s="45"/>
      <c r="AR38" s="43"/>
      <c r="AS38" s="43"/>
      <c r="AT38" s="43"/>
      <c r="AU38" s="43"/>
      <c r="AV38" s="43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M38" s="18">
        <f t="shared" si="1"/>
        <v>0</v>
      </c>
      <c r="BN38" s="18">
        <f t="shared" si="5"/>
        <v>0</v>
      </c>
      <c r="BO38" s="18">
        <f t="shared" si="2"/>
        <v>0</v>
      </c>
      <c r="BP38" s="18">
        <f t="shared" si="6"/>
        <v>0</v>
      </c>
      <c r="BQ38" s="18">
        <f t="shared" si="3"/>
        <v>0</v>
      </c>
      <c r="BR38" s="18">
        <f t="shared" si="4"/>
        <v>0</v>
      </c>
    </row>
    <row r="39" spans="1:70">
      <c r="A39" s="7" t="s">
        <v>87</v>
      </c>
      <c r="B39" s="17">
        <v>32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>
        <v>0</v>
      </c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5"/>
      <c r="AF39" s="45"/>
      <c r="AG39" s="45"/>
      <c r="AH39" s="43">
        <v>0</v>
      </c>
      <c r="AI39" s="43">
        <v>0</v>
      </c>
      <c r="AJ39" s="43">
        <v>0</v>
      </c>
      <c r="AK39" s="45"/>
      <c r="AL39" s="45"/>
      <c r="AM39" s="43"/>
      <c r="AN39" s="43"/>
      <c r="AO39" s="43"/>
      <c r="AP39" s="43"/>
      <c r="AQ39" s="45"/>
      <c r="AR39" s="43"/>
      <c r="AS39" s="43"/>
      <c r="AT39" s="43"/>
      <c r="AU39" s="43"/>
      <c r="AV39" s="43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M39" s="18">
        <f t="shared" si="1"/>
        <v>0</v>
      </c>
      <c r="BN39" s="18">
        <f t="shared" si="5"/>
        <v>0</v>
      </c>
      <c r="BO39" s="18">
        <f t="shared" si="2"/>
        <v>0</v>
      </c>
      <c r="BP39" s="18">
        <f t="shared" si="6"/>
        <v>0</v>
      </c>
      <c r="BQ39" s="18">
        <f t="shared" si="3"/>
        <v>0</v>
      </c>
      <c r="BR39" s="18">
        <f t="shared" si="4"/>
        <v>0</v>
      </c>
    </row>
    <row r="40" spans="1:70">
      <c r="A40" s="9" t="s">
        <v>88</v>
      </c>
      <c r="B40" s="17">
        <v>33</v>
      </c>
      <c r="C40" s="43">
        <v>1</v>
      </c>
      <c r="D40" s="43">
        <v>1</v>
      </c>
      <c r="E40" s="43">
        <v>1</v>
      </c>
      <c r="F40" s="43"/>
      <c r="G40" s="43"/>
      <c r="H40" s="43"/>
      <c r="I40" s="43"/>
      <c r="J40" s="43"/>
      <c r="K40" s="43"/>
      <c r="L40" s="43"/>
      <c r="M40" s="43"/>
      <c r="N40" s="43"/>
      <c r="O40" s="43">
        <v>1</v>
      </c>
      <c r="P40" s="43">
        <v>1</v>
      </c>
      <c r="Q40" s="43"/>
      <c r="R40" s="43"/>
      <c r="S40" s="43"/>
      <c r="T40" s="43">
        <v>1</v>
      </c>
      <c r="U40" s="43"/>
      <c r="V40" s="43"/>
      <c r="W40" s="43">
        <v>1</v>
      </c>
      <c r="X40" s="43"/>
      <c r="Y40" s="43"/>
      <c r="Z40" s="43">
        <v>1</v>
      </c>
      <c r="AA40" s="43"/>
      <c r="AB40" s="43"/>
      <c r="AC40" s="43"/>
      <c r="AD40" s="43"/>
      <c r="AE40" s="45"/>
      <c r="AF40" s="45"/>
      <c r="AG40" s="45"/>
      <c r="AH40" s="43">
        <v>0.5</v>
      </c>
      <c r="AI40" s="43">
        <v>0.5</v>
      </c>
      <c r="AJ40" s="43">
        <v>0.5</v>
      </c>
      <c r="AK40" s="45">
        <v>1</v>
      </c>
      <c r="AL40" s="45"/>
      <c r="AM40" s="43"/>
      <c r="AN40" s="43"/>
      <c r="AO40" s="43"/>
      <c r="AP40" s="43"/>
      <c r="AQ40" s="45">
        <v>1</v>
      </c>
      <c r="AR40" s="43"/>
      <c r="AS40" s="43"/>
      <c r="AT40" s="43"/>
      <c r="AU40" s="43"/>
      <c r="AV40" s="43"/>
      <c r="AW40" s="45"/>
      <c r="AX40" s="45"/>
      <c r="AY40" s="45"/>
      <c r="AZ40" s="45"/>
      <c r="BA40" s="45"/>
      <c r="BB40" s="45"/>
      <c r="BC40" s="45"/>
      <c r="BD40" s="45">
        <v>1</v>
      </c>
      <c r="BE40" s="45">
        <v>1</v>
      </c>
      <c r="BF40" s="45"/>
      <c r="BG40" s="45"/>
      <c r="BH40" s="45"/>
      <c r="BI40" s="45"/>
      <c r="BJ40" s="45"/>
      <c r="BK40" s="45"/>
      <c r="BM40" s="18">
        <f t="shared" si="1"/>
        <v>0</v>
      </c>
      <c r="BN40" s="18">
        <f t="shared" si="5"/>
        <v>0</v>
      </c>
      <c r="BO40" s="18">
        <f t="shared" si="2"/>
        <v>0</v>
      </c>
      <c r="BP40" s="18">
        <f t="shared" si="6"/>
        <v>0</v>
      </c>
      <c r="BQ40" s="18">
        <f t="shared" si="3"/>
        <v>0</v>
      </c>
      <c r="BR40" s="18">
        <f t="shared" si="4"/>
        <v>0</v>
      </c>
    </row>
    <row r="41" spans="1:70">
      <c r="A41" s="9" t="s">
        <v>89</v>
      </c>
      <c r="B41" s="17">
        <v>34</v>
      </c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>
        <v>0</v>
      </c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5"/>
      <c r="AF41" s="45"/>
      <c r="AG41" s="45"/>
      <c r="AH41" s="43">
        <v>0</v>
      </c>
      <c r="AI41" s="43">
        <v>0</v>
      </c>
      <c r="AJ41" s="43">
        <v>0</v>
      </c>
      <c r="AK41" s="45"/>
      <c r="AL41" s="45"/>
      <c r="AM41" s="43"/>
      <c r="AN41" s="43"/>
      <c r="AO41" s="43"/>
      <c r="AP41" s="43"/>
      <c r="AQ41" s="45"/>
      <c r="AR41" s="43"/>
      <c r="AS41" s="43"/>
      <c r="AT41" s="43"/>
      <c r="AU41" s="43"/>
      <c r="AV41" s="43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M41" s="18">
        <f t="shared" si="1"/>
        <v>0</v>
      </c>
      <c r="BN41" s="18">
        <f t="shared" si="5"/>
        <v>0</v>
      </c>
      <c r="BO41" s="18">
        <f t="shared" si="2"/>
        <v>0</v>
      </c>
      <c r="BP41" s="18">
        <f t="shared" si="6"/>
        <v>0</v>
      </c>
      <c r="BQ41" s="18">
        <f t="shared" si="3"/>
        <v>0</v>
      </c>
      <c r="BR41" s="18">
        <f t="shared" si="4"/>
        <v>0</v>
      </c>
    </row>
    <row r="42" spans="1:70">
      <c r="A42" s="9" t="s">
        <v>90</v>
      </c>
      <c r="B42" s="17">
        <v>35</v>
      </c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>
        <v>0</v>
      </c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5"/>
      <c r="AF42" s="45"/>
      <c r="AG42" s="45"/>
      <c r="AH42" s="43">
        <v>0.5</v>
      </c>
      <c r="AI42" s="43">
        <v>0.5</v>
      </c>
      <c r="AJ42" s="43">
        <v>0.5</v>
      </c>
      <c r="AK42" s="45"/>
      <c r="AL42" s="45"/>
      <c r="AM42" s="43"/>
      <c r="AN42" s="43"/>
      <c r="AO42" s="43"/>
      <c r="AP42" s="43"/>
      <c r="AQ42" s="45"/>
      <c r="AR42" s="43"/>
      <c r="AS42" s="43"/>
      <c r="AT42" s="43"/>
      <c r="AU42" s="43"/>
      <c r="AV42" s="43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M42" s="18">
        <f t="shared" si="1"/>
        <v>0</v>
      </c>
      <c r="BN42" s="18">
        <f t="shared" si="5"/>
        <v>0</v>
      </c>
      <c r="BO42" s="18">
        <f t="shared" si="2"/>
        <v>0</v>
      </c>
      <c r="BP42" s="18">
        <f t="shared" si="6"/>
        <v>0</v>
      </c>
      <c r="BQ42" s="18">
        <f t="shared" si="3"/>
        <v>0</v>
      </c>
      <c r="BR42" s="18">
        <f t="shared" si="4"/>
        <v>0</v>
      </c>
    </row>
    <row r="43" spans="1:70">
      <c r="A43" s="9" t="s">
        <v>91</v>
      </c>
      <c r="B43" s="17">
        <v>36</v>
      </c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>
        <v>0</v>
      </c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5"/>
      <c r="AF43" s="45"/>
      <c r="AG43" s="45"/>
      <c r="AH43" s="43">
        <v>0</v>
      </c>
      <c r="AI43" s="43">
        <v>0</v>
      </c>
      <c r="AJ43" s="43">
        <v>0</v>
      </c>
      <c r="AK43" s="45"/>
      <c r="AL43" s="45"/>
      <c r="AM43" s="43"/>
      <c r="AN43" s="43"/>
      <c r="AO43" s="43"/>
      <c r="AP43" s="43"/>
      <c r="AQ43" s="45"/>
      <c r="AR43" s="43"/>
      <c r="AS43" s="43"/>
      <c r="AT43" s="43"/>
      <c r="AU43" s="43"/>
      <c r="AV43" s="43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M43" s="18">
        <f t="shared" si="1"/>
        <v>0</v>
      </c>
      <c r="BN43" s="18">
        <f t="shared" si="5"/>
        <v>0</v>
      </c>
      <c r="BO43" s="18">
        <f t="shared" si="2"/>
        <v>0</v>
      </c>
      <c r="BP43" s="18">
        <f t="shared" si="6"/>
        <v>0</v>
      </c>
      <c r="BQ43" s="18">
        <f t="shared" si="3"/>
        <v>0</v>
      </c>
      <c r="BR43" s="18">
        <f t="shared" si="4"/>
        <v>0</v>
      </c>
    </row>
    <row r="44" spans="1:70">
      <c r="A44" s="9" t="s">
        <v>92</v>
      </c>
      <c r="B44" s="17">
        <v>37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>
        <v>0</v>
      </c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5"/>
      <c r="AF44" s="45"/>
      <c r="AG44" s="45"/>
      <c r="AH44" s="43">
        <v>0</v>
      </c>
      <c r="AI44" s="43">
        <v>0</v>
      </c>
      <c r="AJ44" s="43">
        <v>0</v>
      </c>
      <c r="AK44" s="45"/>
      <c r="AL44" s="45"/>
      <c r="AM44" s="43"/>
      <c r="AN44" s="43"/>
      <c r="AO44" s="43"/>
      <c r="AP44" s="43"/>
      <c r="AQ44" s="45"/>
      <c r="AR44" s="43"/>
      <c r="AS44" s="43"/>
      <c r="AT44" s="43"/>
      <c r="AU44" s="43"/>
      <c r="AV44" s="43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M44" s="18">
        <f t="shared" si="1"/>
        <v>0</v>
      </c>
      <c r="BN44" s="18">
        <f t="shared" si="5"/>
        <v>0</v>
      </c>
      <c r="BO44" s="18">
        <f t="shared" si="2"/>
        <v>0</v>
      </c>
      <c r="BP44" s="18">
        <f t="shared" si="6"/>
        <v>0</v>
      </c>
      <c r="BQ44" s="18">
        <f t="shared" si="3"/>
        <v>0</v>
      </c>
      <c r="BR44" s="18">
        <f t="shared" si="4"/>
        <v>0</v>
      </c>
    </row>
    <row r="45" spans="1:70">
      <c r="A45" s="9" t="s">
        <v>93</v>
      </c>
      <c r="B45" s="17">
        <v>38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>
        <v>0</v>
      </c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5"/>
      <c r="AF45" s="45"/>
      <c r="AG45" s="45"/>
      <c r="AH45" s="43">
        <v>0</v>
      </c>
      <c r="AI45" s="43">
        <v>0</v>
      </c>
      <c r="AJ45" s="43">
        <v>0</v>
      </c>
      <c r="AK45" s="45"/>
      <c r="AL45" s="45"/>
      <c r="AM45" s="43"/>
      <c r="AN45" s="43"/>
      <c r="AO45" s="43"/>
      <c r="AP45" s="43"/>
      <c r="AQ45" s="45"/>
      <c r="AR45" s="43"/>
      <c r="AS45" s="43"/>
      <c r="AT45" s="43"/>
      <c r="AU45" s="43"/>
      <c r="AV45" s="43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M45" s="18">
        <f t="shared" si="1"/>
        <v>0</v>
      </c>
      <c r="BN45" s="18">
        <f t="shared" si="5"/>
        <v>0</v>
      </c>
      <c r="BO45" s="18">
        <f t="shared" si="2"/>
        <v>0</v>
      </c>
      <c r="BP45" s="18">
        <f t="shared" si="6"/>
        <v>0</v>
      </c>
      <c r="BQ45" s="18">
        <f t="shared" si="3"/>
        <v>0</v>
      </c>
      <c r="BR45" s="18">
        <f t="shared" si="4"/>
        <v>0</v>
      </c>
    </row>
    <row r="46" spans="1:70">
      <c r="A46" s="9" t="s">
        <v>134</v>
      </c>
      <c r="B46" s="17">
        <v>39</v>
      </c>
      <c r="C46" s="43">
        <v>1</v>
      </c>
      <c r="D46" s="43"/>
      <c r="E46" s="43"/>
      <c r="F46" s="43"/>
      <c r="G46" s="43"/>
      <c r="H46" s="43"/>
      <c r="I46" s="43"/>
      <c r="J46" s="43">
        <v>1</v>
      </c>
      <c r="K46" s="43">
        <v>1</v>
      </c>
      <c r="L46" s="43"/>
      <c r="M46" s="43"/>
      <c r="N46" s="43"/>
      <c r="O46" s="43">
        <v>1</v>
      </c>
      <c r="P46" s="43">
        <v>1</v>
      </c>
      <c r="Q46" s="43"/>
      <c r="R46" s="43"/>
      <c r="S46" s="43"/>
      <c r="T46" s="43">
        <v>1</v>
      </c>
      <c r="U46" s="43"/>
      <c r="V46" s="43"/>
      <c r="W46" s="43">
        <v>1</v>
      </c>
      <c r="X46" s="43">
        <v>1</v>
      </c>
      <c r="Y46" s="43"/>
      <c r="Z46" s="43"/>
      <c r="AA46" s="43"/>
      <c r="AB46" s="43"/>
      <c r="AC46" s="43"/>
      <c r="AD46" s="43"/>
      <c r="AE46" s="45"/>
      <c r="AF46" s="45"/>
      <c r="AG46" s="45"/>
      <c r="AH46" s="43">
        <v>1</v>
      </c>
      <c r="AI46" s="43">
        <v>1</v>
      </c>
      <c r="AJ46" s="43">
        <v>1</v>
      </c>
      <c r="AK46" s="45">
        <v>1</v>
      </c>
      <c r="AL46" s="45"/>
      <c r="AM46" s="43"/>
      <c r="AN46" s="43"/>
      <c r="AO46" s="43"/>
      <c r="AP46" s="43"/>
      <c r="AQ46" s="45">
        <v>1</v>
      </c>
      <c r="AR46" s="43"/>
      <c r="AS46" s="43"/>
      <c r="AT46" s="43"/>
      <c r="AU46" s="43"/>
      <c r="AV46" s="43"/>
      <c r="AW46" s="45"/>
      <c r="AX46" s="45">
        <v>1</v>
      </c>
      <c r="AY46" s="45">
        <v>1</v>
      </c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M46" s="18">
        <f t="shared" si="1"/>
        <v>0</v>
      </c>
      <c r="BN46" s="18">
        <f t="shared" si="5"/>
        <v>0</v>
      </c>
      <c r="BO46" s="18">
        <f t="shared" si="2"/>
        <v>0</v>
      </c>
      <c r="BP46" s="18">
        <f t="shared" si="6"/>
        <v>0</v>
      </c>
      <c r="BQ46" s="18">
        <f t="shared" si="3"/>
        <v>0</v>
      </c>
      <c r="BR46" s="18">
        <f t="shared" si="4"/>
        <v>0</v>
      </c>
    </row>
    <row r="47" spans="1:70">
      <c r="A47" s="9" t="s">
        <v>95</v>
      </c>
      <c r="B47" s="17">
        <v>40</v>
      </c>
      <c r="C47" s="43">
        <v>2</v>
      </c>
      <c r="D47" s="43"/>
      <c r="E47" s="43"/>
      <c r="F47" s="43"/>
      <c r="G47" s="43"/>
      <c r="H47" s="43"/>
      <c r="I47" s="43"/>
      <c r="J47" s="43">
        <v>1</v>
      </c>
      <c r="K47" s="43"/>
      <c r="L47" s="43">
        <v>1</v>
      </c>
      <c r="M47" s="43"/>
      <c r="N47" s="43"/>
      <c r="O47" s="43">
        <v>2</v>
      </c>
      <c r="P47" s="44"/>
      <c r="Q47" s="43"/>
      <c r="R47" s="43"/>
      <c r="S47" s="43">
        <v>1</v>
      </c>
      <c r="T47" s="43">
        <v>1</v>
      </c>
      <c r="U47" s="43"/>
      <c r="V47" s="43"/>
      <c r="W47" s="43"/>
      <c r="X47" s="43"/>
      <c r="Y47" s="43"/>
      <c r="Z47" s="43"/>
      <c r="AA47" s="43"/>
      <c r="AB47" s="43"/>
      <c r="AC47" s="43"/>
      <c r="AD47" s="43">
        <v>2</v>
      </c>
      <c r="AE47" s="45"/>
      <c r="AF47" s="45"/>
      <c r="AG47" s="45"/>
      <c r="AH47" s="43">
        <v>4.5</v>
      </c>
      <c r="AI47" s="43">
        <v>4.5</v>
      </c>
      <c r="AJ47" s="43">
        <v>4.5</v>
      </c>
      <c r="AK47" s="45">
        <v>2</v>
      </c>
      <c r="AL47" s="45"/>
      <c r="AM47" s="43"/>
      <c r="AN47" s="43"/>
      <c r="AO47" s="43"/>
      <c r="AP47" s="43"/>
      <c r="AQ47" s="45">
        <v>2</v>
      </c>
      <c r="AR47" s="43"/>
      <c r="AS47" s="43"/>
      <c r="AT47" s="43"/>
      <c r="AU47" s="43"/>
      <c r="AV47" s="43">
        <v>1</v>
      </c>
      <c r="AW47" s="45">
        <v>1</v>
      </c>
      <c r="AX47" s="45"/>
      <c r="AY47" s="45"/>
      <c r="AZ47" s="45">
        <v>1</v>
      </c>
      <c r="BA47" s="45">
        <v>1</v>
      </c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M47" s="18">
        <f t="shared" si="1"/>
        <v>0</v>
      </c>
      <c r="BN47" s="18">
        <f t="shared" si="5"/>
        <v>0</v>
      </c>
      <c r="BO47" s="18">
        <f t="shared" si="2"/>
        <v>0</v>
      </c>
      <c r="BP47" s="18">
        <f t="shared" si="6"/>
        <v>0</v>
      </c>
      <c r="BQ47" s="18">
        <f t="shared" si="3"/>
        <v>0</v>
      </c>
      <c r="BR47" s="18">
        <f t="shared" si="4"/>
        <v>0</v>
      </c>
    </row>
    <row r="48" spans="1:70">
      <c r="A48" s="9" t="s">
        <v>96</v>
      </c>
      <c r="B48" s="17">
        <v>41</v>
      </c>
      <c r="C48" s="43">
        <v>22</v>
      </c>
      <c r="D48" s="43"/>
      <c r="E48" s="43"/>
      <c r="F48" s="43"/>
      <c r="G48" s="43"/>
      <c r="H48" s="43"/>
      <c r="I48" s="43"/>
      <c r="J48" s="43">
        <v>3</v>
      </c>
      <c r="K48" s="43"/>
      <c r="L48" s="43">
        <v>1</v>
      </c>
      <c r="M48" s="43"/>
      <c r="N48" s="43"/>
      <c r="O48" s="43">
        <v>19</v>
      </c>
      <c r="P48" s="44"/>
      <c r="Q48" s="43">
        <v>2</v>
      </c>
      <c r="R48" s="43">
        <v>2</v>
      </c>
      <c r="S48" s="43">
        <v>4</v>
      </c>
      <c r="T48" s="43">
        <v>1</v>
      </c>
      <c r="U48" s="43">
        <v>3</v>
      </c>
      <c r="V48" s="43">
        <v>10</v>
      </c>
      <c r="W48" s="43"/>
      <c r="X48" s="43"/>
      <c r="Y48" s="43"/>
      <c r="Z48" s="43"/>
      <c r="AA48" s="43"/>
      <c r="AB48" s="43"/>
      <c r="AC48" s="43"/>
      <c r="AD48" s="43">
        <v>22</v>
      </c>
      <c r="AE48" s="45"/>
      <c r="AF48" s="45"/>
      <c r="AG48" s="45"/>
      <c r="AH48" s="43">
        <v>27</v>
      </c>
      <c r="AI48" s="43">
        <v>26</v>
      </c>
      <c r="AJ48" s="43">
        <v>26</v>
      </c>
      <c r="AK48" s="45">
        <v>22</v>
      </c>
      <c r="AL48" s="45">
        <v>3</v>
      </c>
      <c r="AM48" s="43"/>
      <c r="AN48" s="43"/>
      <c r="AO48" s="43">
        <v>3</v>
      </c>
      <c r="AP48" s="43">
        <v>3</v>
      </c>
      <c r="AQ48" s="45">
        <v>22</v>
      </c>
      <c r="AR48" s="43">
        <v>1</v>
      </c>
      <c r="AS48" s="43">
        <v>1</v>
      </c>
      <c r="AT48" s="43"/>
      <c r="AU48" s="43"/>
      <c r="AV48" s="43"/>
      <c r="AW48" s="45"/>
      <c r="AX48" s="45">
        <v>1</v>
      </c>
      <c r="AY48" s="45">
        <v>1</v>
      </c>
      <c r="AZ48" s="45">
        <v>4</v>
      </c>
      <c r="BA48" s="45">
        <v>3</v>
      </c>
      <c r="BB48" s="45">
        <v>6</v>
      </c>
      <c r="BC48" s="45">
        <v>6</v>
      </c>
      <c r="BD48" s="45">
        <v>3</v>
      </c>
      <c r="BE48" s="45">
        <v>3</v>
      </c>
      <c r="BF48" s="45">
        <v>3</v>
      </c>
      <c r="BG48" s="45">
        <v>3</v>
      </c>
      <c r="BH48" s="45">
        <v>3</v>
      </c>
      <c r="BI48" s="45">
        <v>2</v>
      </c>
      <c r="BJ48" s="45">
        <v>1</v>
      </c>
      <c r="BK48" s="45"/>
      <c r="BM48" s="18">
        <f t="shared" si="1"/>
        <v>0</v>
      </c>
      <c r="BN48" s="18">
        <f t="shared" si="5"/>
        <v>0</v>
      </c>
      <c r="BO48" s="18">
        <f t="shared" si="2"/>
        <v>0</v>
      </c>
      <c r="BP48" s="18">
        <f t="shared" si="6"/>
        <v>0</v>
      </c>
      <c r="BQ48" s="18">
        <f t="shared" si="3"/>
        <v>0</v>
      </c>
      <c r="BR48" s="18">
        <f t="shared" si="4"/>
        <v>0</v>
      </c>
    </row>
    <row r="49" spans="1:70" ht="22.5">
      <c r="A49" s="19" t="s">
        <v>106</v>
      </c>
      <c r="B49" s="17">
        <v>42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>
        <v>0</v>
      </c>
      <c r="AI49" s="28">
        <v>0</v>
      </c>
      <c r="AJ49" s="28">
        <v>0</v>
      </c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M49" s="18">
        <f t="shared" si="1"/>
        <v>0</v>
      </c>
      <c r="BN49" s="18">
        <f t="shared" si="5"/>
        <v>0</v>
      </c>
      <c r="BO49" s="18">
        <f t="shared" si="2"/>
        <v>0</v>
      </c>
      <c r="BP49" s="18">
        <f t="shared" si="6"/>
        <v>0</v>
      </c>
      <c r="BQ49" s="18">
        <f t="shared" si="3"/>
        <v>0</v>
      </c>
      <c r="BR49" s="18">
        <f t="shared" si="4"/>
        <v>0</v>
      </c>
    </row>
    <row r="50" spans="1:70">
      <c r="A50" s="7" t="s">
        <v>97</v>
      </c>
      <c r="B50" s="17">
        <v>43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>
        <v>0</v>
      </c>
      <c r="AI50" s="28">
        <v>0</v>
      </c>
      <c r="AJ50" s="28">
        <v>0</v>
      </c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M50" s="18">
        <f t="shared" si="1"/>
        <v>0</v>
      </c>
      <c r="BN50" s="18">
        <f t="shared" si="5"/>
        <v>0</v>
      </c>
      <c r="BO50" s="18">
        <f t="shared" si="2"/>
        <v>0</v>
      </c>
      <c r="BP50" s="18">
        <f t="shared" si="6"/>
        <v>0</v>
      </c>
      <c r="BQ50" s="18">
        <f t="shared" si="3"/>
        <v>0</v>
      </c>
      <c r="BR50" s="18">
        <f t="shared" si="4"/>
        <v>0</v>
      </c>
    </row>
    <row r="51" spans="1:70">
      <c r="A51" s="7" t="s">
        <v>98</v>
      </c>
      <c r="B51" s="17">
        <v>44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>
        <v>0</v>
      </c>
      <c r="AI51" s="28">
        <v>0</v>
      </c>
      <c r="AJ51" s="28">
        <v>0</v>
      </c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M51" s="18">
        <f t="shared" si="1"/>
        <v>0</v>
      </c>
      <c r="BN51" s="18">
        <f t="shared" si="5"/>
        <v>0</v>
      </c>
      <c r="BO51" s="18">
        <f t="shared" si="2"/>
        <v>0</v>
      </c>
      <c r="BP51" s="18">
        <f t="shared" si="6"/>
        <v>0</v>
      </c>
      <c r="BQ51" s="18">
        <f t="shared" si="3"/>
        <v>0</v>
      </c>
      <c r="BR51" s="18">
        <f t="shared" si="4"/>
        <v>0</v>
      </c>
    </row>
  </sheetData>
  <mergeCells count="86">
    <mergeCell ref="Q2:AD2"/>
    <mergeCell ref="AE2:AG2"/>
    <mergeCell ref="AF3:AF6"/>
    <mergeCell ref="AG3:AG6"/>
    <mergeCell ref="F4:G5"/>
    <mergeCell ref="H4:I5"/>
    <mergeCell ref="J4:J6"/>
    <mergeCell ref="R4:R6"/>
    <mergeCell ref="Z4:Z6"/>
    <mergeCell ref="AA4:AA6"/>
    <mergeCell ref="AB4:AB6"/>
    <mergeCell ref="AC4:AC6"/>
    <mergeCell ref="Q4:Q6"/>
    <mergeCell ref="D4:D6"/>
    <mergeCell ref="E4:E6"/>
    <mergeCell ref="A2:A6"/>
    <mergeCell ref="B2:B6"/>
    <mergeCell ref="C2:P2"/>
    <mergeCell ref="K4:K6"/>
    <mergeCell ref="L4:L6"/>
    <mergeCell ref="M4:N4"/>
    <mergeCell ref="O4:O6"/>
    <mergeCell ref="AK3:AK6"/>
    <mergeCell ref="AL3:AN3"/>
    <mergeCell ref="AR2:BK2"/>
    <mergeCell ref="C3:C6"/>
    <mergeCell ref="D3:L3"/>
    <mergeCell ref="M3:O3"/>
    <mergeCell ref="P3:P6"/>
    <mergeCell ref="Q3:V3"/>
    <mergeCell ref="W3:W6"/>
    <mergeCell ref="X3:AC3"/>
    <mergeCell ref="AD3:AD6"/>
    <mergeCell ref="AE3:AE6"/>
    <mergeCell ref="AH2:AQ2"/>
    <mergeCell ref="AH3:AH6"/>
    <mergeCell ref="AI3:AJ3"/>
    <mergeCell ref="AR3:BK3"/>
    <mergeCell ref="AJ4:AJ6"/>
    <mergeCell ref="S4:S6"/>
    <mergeCell ref="T4:T6"/>
    <mergeCell ref="U4:U6"/>
    <mergeCell ref="V4:V6"/>
    <mergeCell ref="X4:X6"/>
    <mergeCell ref="Y4:Y6"/>
    <mergeCell ref="AI4:AI6"/>
    <mergeCell ref="BF4:BG4"/>
    <mergeCell ref="AL4:AL6"/>
    <mergeCell ref="AM4:AN4"/>
    <mergeCell ref="AO4:AO6"/>
    <mergeCell ref="AP4:AP6"/>
    <mergeCell ref="AR4:AS4"/>
    <mergeCell ref="AT4:AU4"/>
    <mergeCell ref="BA5:BA6"/>
    <mergeCell ref="AW5:AW6"/>
    <mergeCell ref="AX5:AX6"/>
    <mergeCell ref="AY5:AY6"/>
    <mergeCell ref="AZ5:AZ6"/>
    <mergeCell ref="AV5:AV6"/>
    <mergeCell ref="AQ3:AQ6"/>
    <mergeCell ref="AO3:AP3"/>
    <mergeCell ref="BH4:BI4"/>
    <mergeCell ref="BJ4:BK4"/>
    <mergeCell ref="M5:M6"/>
    <mergeCell ref="N5:N6"/>
    <mergeCell ref="AM5:AM6"/>
    <mergeCell ref="AN5:AN6"/>
    <mergeCell ref="AR5:AR6"/>
    <mergeCell ref="AS5:AS6"/>
    <mergeCell ref="AT5:AT6"/>
    <mergeCell ref="AU5:AU6"/>
    <mergeCell ref="AV4:AW4"/>
    <mergeCell ref="AX4:AY4"/>
    <mergeCell ref="AZ4:BA4"/>
    <mergeCell ref="BB4:BC4"/>
    <mergeCell ref="BD4:BE4"/>
    <mergeCell ref="BH5:BH6"/>
    <mergeCell ref="BI5:BI6"/>
    <mergeCell ref="BJ5:BJ6"/>
    <mergeCell ref="BK5:BK6"/>
    <mergeCell ref="BB5:BB6"/>
    <mergeCell ref="BC5:BC6"/>
    <mergeCell ref="BD5:BD6"/>
    <mergeCell ref="BE5:BE6"/>
    <mergeCell ref="BF5:BF6"/>
    <mergeCell ref="BG5:BG6"/>
  </mergeCells>
  <conditionalFormatting sqref="BM14:BR14">
    <cfRule type="cellIs" dxfId="160" priority="15" operator="equal">
      <formula>0</formula>
    </cfRule>
  </conditionalFormatting>
  <conditionalFormatting sqref="C8:BK51">
    <cfRule type="cellIs" dxfId="159" priority="14" operator="equal">
      <formula>0</formula>
    </cfRule>
  </conditionalFormatting>
  <conditionalFormatting sqref="BM9:BR13 BM15:BR51">
    <cfRule type="cellIs" dxfId="158" priority="13" operator="equal">
      <formula>0</formula>
    </cfRule>
  </conditionalFormatting>
  <conditionalFormatting sqref="C9:AD11">
    <cfRule type="cellIs" dxfId="157" priority="12" operator="equal">
      <formula>0</formula>
    </cfRule>
  </conditionalFormatting>
  <conditionalFormatting sqref="C15:AD48">
    <cfRule type="cellIs" dxfId="156" priority="11" operator="equal">
      <formula>0</formula>
    </cfRule>
  </conditionalFormatting>
  <conditionalFormatting sqref="AH9:BK11">
    <cfRule type="cellIs" dxfId="155" priority="10" operator="equal">
      <formula>0</formula>
    </cfRule>
  </conditionalFormatting>
  <conditionalFormatting sqref="AE15:BK48">
    <cfRule type="cellIs" dxfId="154" priority="9" operator="equal">
      <formula>0</formula>
    </cfRule>
  </conditionalFormatting>
  <conditionalFormatting sqref="C9:AD11">
    <cfRule type="cellIs" dxfId="153" priority="8" operator="equal">
      <formula>0</formula>
    </cfRule>
  </conditionalFormatting>
  <conditionalFormatting sqref="AH9:BK11">
    <cfRule type="cellIs" dxfId="152" priority="7" operator="equal">
      <formula>0</formula>
    </cfRule>
  </conditionalFormatting>
  <conditionalFormatting sqref="C15:BK48">
    <cfRule type="cellIs" dxfId="151" priority="6" operator="equal">
      <formula>0</formula>
    </cfRule>
  </conditionalFormatting>
  <conditionalFormatting sqref="C9:AD11">
    <cfRule type="cellIs" dxfId="150" priority="5" operator="equal">
      <formula>0</formula>
    </cfRule>
  </conditionalFormatting>
  <conditionalFormatting sqref="AH9:BK11">
    <cfRule type="cellIs" dxfId="149" priority="4" operator="equal">
      <formula>0</formula>
    </cfRule>
  </conditionalFormatting>
  <conditionalFormatting sqref="C9:AD11">
    <cfRule type="cellIs" dxfId="148" priority="3" operator="equal">
      <formula>0</formula>
    </cfRule>
  </conditionalFormatting>
  <conditionalFormatting sqref="AH9:BK11">
    <cfRule type="cellIs" dxfId="147" priority="2" operator="equal">
      <formula>0</formula>
    </cfRule>
  </conditionalFormatting>
  <conditionalFormatting sqref="C15:BK48">
    <cfRule type="cellIs" dxfId="146" priority="1" operator="equal">
      <formula>0</formula>
    </cfRule>
  </conditionalFormatting>
  <hyperlinks>
    <hyperlink ref="E4" location="P7548" display="P7548"/>
    <hyperlink ref="K4" location="P7554" display="P7554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R51"/>
  <sheetViews>
    <sheetView topLeftCell="A4" workbookViewId="0">
      <selection activeCell="AH52" sqref="AH52:AJ55"/>
    </sheetView>
  </sheetViews>
  <sheetFormatPr defaultRowHeight="11.25"/>
  <cols>
    <col min="1" max="1" width="30.25" style="2" customWidth="1"/>
    <col min="2" max="2" width="3" style="1" customWidth="1"/>
    <col min="3" max="30" width="4.25" style="1" customWidth="1"/>
    <col min="31" max="63" width="4.25" style="2" customWidth="1"/>
    <col min="64" max="64" width="1.5" style="2" customWidth="1"/>
    <col min="65" max="70" width="2.625" style="2" customWidth="1"/>
    <col min="71" max="16384" width="9" style="2"/>
  </cols>
  <sheetData>
    <row r="1" spans="1:70" ht="25.5" customHeight="1">
      <c r="A1" s="11" t="s">
        <v>129</v>
      </c>
    </row>
    <row r="2" spans="1:70" ht="31.5" customHeight="1">
      <c r="A2" s="82" t="s">
        <v>0</v>
      </c>
      <c r="B2" s="84" t="s">
        <v>1</v>
      </c>
      <c r="C2" s="82" t="s">
        <v>2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107" t="s">
        <v>3</v>
      </c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9"/>
      <c r="AE2" s="98" t="s">
        <v>4</v>
      </c>
      <c r="AF2" s="99"/>
      <c r="AG2" s="100"/>
      <c r="AH2" s="90" t="s">
        <v>5</v>
      </c>
      <c r="AI2" s="91"/>
      <c r="AJ2" s="91"/>
      <c r="AK2" s="91"/>
      <c r="AL2" s="91"/>
      <c r="AM2" s="91"/>
      <c r="AN2" s="91"/>
      <c r="AO2" s="91"/>
      <c r="AP2" s="91"/>
      <c r="AQ2" s="92"/>
      <c r="AR2" s="90" t="s">
        <v>6</v>
      </c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2"/>
    </row>
    <row r="3" spans="1:70" ht="39" customHeight="1">
      <c r="A3" s="82"/>
      <c r="B3" s="84"/>
      <c r="C3" s="84" t="s">
        <v>7</v>
      </c>
      <c r="D3" s="93" t="s">
        <v>8</v>
      </c>
      <c r="E3" s="93"/>
      <c r="F3" s="93"/>
      <c r="G3" s="93"/>
      <c r="H3" s="93"/>
      <c r="I3" s="93"/>
      <c r="J3" s="93"/>
      <c r="K3" s="93"/>
      <c r="L3" s="93"/>
      <c r="M3" s="93" t="s">
        <v>9</v>
      </c>
      <c r="N3" s="93"/>
      <c r="O3" s="93"/>
      <c r="P3" s="84" t="s">
        <v>10</v>
      </c>
      <c r="Q3" s="94" t="s">
        <v>12</v>
      </c>
      <c r="R3" s="94"/>
      <c r="S3" s="94"/>
      <c r="T3" s="94"/>
      <c r="U3" s="94"/>
      <c r="V3" s="94"/>
      <c r="W3" s="85" t="s">
        <v>13</v>
      </c>
      <c r="X3" s="94" t="s">
        <v>14</v>
      </c>
      <c r="Y3" s="94"/>
      <c r="Z3" s="94"/>
      <c r="AA3" s="94"/>
      <c r="AB3" s="94"/>
      <c r="AC3" s="94"/>
      <c r="AD3" s="95" t="s">
        <v>15</v>
      </c>
      <c r="AE3" s="87" t="s">
        <v>7</v>
      </c>
      <c r="AF3" s="85" t="s">
        <v>16</v>
      </c>
      <c r="AG3" s="95" t="s">
        <v>10</v>
      </c>
      <c r="AH3" s="87" t="s">
        <v>17</v>
      </c>
      <c r="AI3" s="82" t="s">
        <v>18</v>
      </c>
      <c r="AJ3" s="82"/>
      <c r="AK3" s="85" t="s">
        <v>19</v>
      </c>
      <c r="AL3" s="82" t="s">
        <v>20</v>
      </c>
      <c r="AM3" s="82"/>
      <c r="AN3" s="82"/>
      <c r="AO3" s="82" t="s">
        <v>21</v>
      </c>
      <c r="AP3" s="82"/>
      <c r="AQ3" s="95" t="s">
        <v>22</v>
      </c>
      <c r="AR3" s="101" t="s">
        <v>23</v>
      </c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3"/>
    </row>
    <row r="4" spans="1:70" ht="50.25" customHeight="1">
      <c r="A4" s="82"/>
      <c r="B4" s="84"/>
      <c r="C4" s="84"/>
      <c r="D4" s="84" t="s">
        <v>24</v>
      </c>
      <c r="E4" s="102" t="s">
        <v>25</v>
      </c>
      <c r="F4" s="82" t="s">
        <v>26</v>
      </c>
      <c r="G4" s="82"/>
      <c r="H4" s="82" t="s">
        <v>27</v>
      </c>
      <c r="I4" s="82"/>
      <c r="J4" s="84" t="s">
        <v>28</v>
      </c>
      <c r="K4" s="102" t="s">
        <v>29</v>
      </c>
      <c r="L4" s="84" t="s">
        <v>30</v>
      </c>
      <c r="M4" s="82" t="s">
        <v>31</v>
      </c>
      <c r="N4" s="82"/>
      <c r="O4" s="84" t="s">
        <v>32</v>
      </c>
      <c r="P4" s="84"/>
      <c r="Q4" s="85" t="s">
        <v>33</v>
      </c>
      <c r="R4" s="85" t="s">
        <v>34</v>
      </c>
      <c r="S4" s="85" t="s">
        <v>35</v>
      </c>
      <c r="T4" s="85" t="s">
        <v>36</v>
      </c>
      <c r="U4" s="85" t="s">
        <v>37</v>
      </c>
      <c r="V4" s="85" t="s">
        <v>38</v>
      </c>
      <c r="W4" s="89"/>
      <c r="X4" s="85" t="s">
        <v>33</v>
      </c>
      <c r="Y4" s="85" t="s">
        <v>34</v>
      </c>
      <c r="Z4" s="85" t="s">
        <v>35</v>
      </c>
      <c r="AA4" s="85" t="s">
        <v>36</v>
      </c>
      <c r="AB4" s="85" t="s">
        <v>37</v>
      </c>
      <c r="AC4" s="85" t="s">
        <v>38</v>
      </c>
      <c r="AD4" s="96"/>
      <c r="AE4" s="103"/>
      <c r="AF4" s="89"/>
      <c r="AG4" s="96"/>
      <c r="AH4" s="103"/>
      <c r="AI4" s="85" t="s">
        <v>39</v>
      </c>
      <c r="AJ4" s="85" t="s">
        <v>40</v>
      </c>
      <c r="AK4" s="89"/>
      <c r="AL4" s="85" t="s">
        <v>39</v>
      </c>
      <c r="AM4" s="82" t="s">
        <v>41</v>
      </c>
      <c r="AN4" s="82"/>
      <c r="AO4" s="85" t="s">
        <v>39</v>
      </c>
      <c r="AP4" s="85" t="s">
        <v>42</v>
      </c>
      <c r="AQ4" s="96"/>
      <c r="AR4" s="101" t="s">
        <v>43</v>
      </c>
      <c r="AS4" s="82"/>
      <c r="AT4" s="82" t="s">
        <v>44</v>
      </c>
      <c r="AU4" s="82"/>
      <c r="AV4" s="82" t="s">
        <v>45</v>
      </c>
      <c r="AW4" s="82"/>
      <c r="AX4" s="82" t="s">
        <v>46</v>
      </c>
      <c r="AY4" s="82"/>
      <c r="AZ4" s="82" t="s">
        <v>47</v>
      </c>
      <c r="BA4" s="82"/>
      <c r="BB4" s="82" t="s">
        <v>48</v>
      </c>
      <c r="BC4" s="82"/>
      <c r="BD4" s="82" t="s">
        <v>49</v>
      </c>
      <c r="BE4" s="82"/>
      <c r="BF4" s="82" t="s">
        <v>50</v>
      </c>
      <c r="BG4" s="82"/>
      <c r="BH4" s="82" t="s">
        <v>51</v>
      </c>
      <c r="BI4" s="82"/>
      <c r="BJ4" s="82" t="s">
        <v>52</v>
      </c>
      <c r="BK4" s="83"/>
    </row>
    <row r="5" spans="1:70" ht="22.5" customHeight="1">
      <c r="A5" s="82"/>
      <c r="B5" s="84"/>
      <c r="C5" s="84"/>
      <c r="D5" s="84"/>
      <c r="E5" s="102"/>
      <c r="F5" s="82"/>
      <c r="G5" s="82"/>
      <c r="H5" s="82"/>
      <c r="I5" s="82"/>
      <c r="J5" s="84"/>
      <c r="K5" s="102"/>
      <c r="L5" s="84"/>
      <c r="M5" s="84" t="s">
        <v>53</v>
      </c>
      <c r="N5" s="84" t="s">
        <v>54</v>
      </c>
      <c r="O5" s="84"/>
      <c r="P5" s="84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96"/>
      <c r="AE5" s="103"/>
      <c r="AF5" s="89"/>
      <c r="AG5" s="96"/>
      <c r="AH5" s="103"/>
      <c r="AI5" s="89"/>
      <c r="AJ5" s="89"/>
      <c r="AK5" s="89"/>
      <c r="AL5" s="89"/>
      <c r="AM5" s="85" t="s">
        <v>55</v>
      </c>
      <c r="AN5" s="85" t="s">
        <v>56</v>
      </c>
      <c r="AO5" s="89"/>
      <c r="AP5" s="89"/>
      <c r="AQ5" s="96"/>
      <c r="AR5" s="87" t="s">
        <v>39</v>
      </c>
      <c r="AS5" s="85" t="s">
        <v>57</v>
      </c>
      <c r="AT5" s="85" t="s">
        <v>39</v>
      </c>
      <c r="AU5" s="85" t="s">
        <v>57</v>
      </c>
      <c r="AV5" s="85" t="s">
        <v>39</v>
      </c>
      <c r="AW5" s="85" t="s">
        <v>57</v>
      </c>
      <c r="AX5" s="85" t="s">
        <v>39</v>
      </c>
      <c r="AY5" s="85" t="s">
        <v>57</v>
      </c>
      <c r="AZ5" s="85" t="s">
        <v>39</v>
      </c>
      <c r="BA5" s="85" t="s">
        <v>57</v>
      </c>
      <c r="BB5" s="85" t="s">
        <v>39</v>
      </c>
      <c r="BC5" s="85" t="s">
        <v>57</v>
      </c>
      <c r="BD5" s="85" t="s">
        <v>39</v>
      </c>
      <c r="BE5" s="85" t="s">
        <v>57</v>
      </c>
      <c r="BF5" s="85" t="s">
        <v>39</v>
      </c>
      <c r="BG5" s="85" t="s">
        <v>57</v>
      </c>
      <c r="BH5" s="85" t="s">
        <v>39</v>
      </c>
      <c r="BI5" s="85" t="s">
        <v>57</v>
      </c>
      <c r="BJ5" s="85" t="s">
        <v>39</v>
      </c>
      <c r="BK5" s="95" t="s">
        <v>57</v>
      </c>
    </row>
    <row r="6" spans="1:70" ht="151.5" customHeight="1">
      <c r="A6" s="82"/>
      <c r="B6" s="84"/>
      <c r="C6" s="84"/>
      <c r="D6" s="84"/>
      <c r="E6" s="102"/>
      <c r="F6" s="41" t="s">
        <v>58</v>
      </c>
      <c r="G6" s="41" t="s">
        <v>59</v>
      </c>
      <c r="H6" s="41" t="s">
        <v>60</v>
      </c>
      <c r="I6" s="41" t="s">
        <v>61</v>
      </c>
      <c r="J6" s="84"/>
      <c r="K6" s="102"/>
      <c r="L6" s="84"/>
      <c r="M6" s="84"/>
      <c r="N6" s="84"/>
      <c r="O6" s="84"/>
      <c r="P6" s="84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97"/>
      <c r="AE6" s="88"/>
      <c r="AF6" s="86"/>
      <c r="AG6" s="97"/>
      <c r="AH6" s="88"/>
      <c r="AI6" s="86"/>
      <c r="AJ6" s="86"/>
      <c r="AK6" s="86"/>
      <c r="AL6" s="86"/>
      <c r="AM6" s="86"/>
      <c r="AN6" s="86"/>
      <c r="AO6" s="86"/>
      <c r="AP6" s="86"/>
      <c r="AQ6" s="97"/>
      <c r="AR6" s="88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97"/>
    </row>
    <row r="7" spans="1:70">
      <c r="A7" s="3">
        <v>1</v>
      </c>
      <c r="B7" s="40">
        <v>2</v>
      </c>
      <c r="C7" s="40">
        <v>3</v>
      </c>
      <c r="D7" s="40">
        <v>4</v>
      </c>
      <c r="E7" s="40">
        <v>5</v>
      </c>
      <c r="F7" s="40">
        <v>6</v>
      </c>
      <c r="G7" s="40">
        <v>7</v>
      </c>
      <c r="H7" s="40">
        <v>8</v>
      </c>
      <c r="I7" s="40">
        <v>9</v>
      </c>
      <c r="J7" s="40">
        <v>10</v>
      </c>
      <c r="K7" s="40">
        <v>11</v>
      </c>
      <c r="L7" s="40">
        <v>12</v>
      </c>
      <c r="M7" s="40">
        <v>13</v>
      </c>
      <c r="N7" s="40">
        <v>14</v>
      </c>
      <c r="O7" s="40">
        <v>15</v>
      </c>
      <c r="P7" s="40">
        <v>16</v>
      </c>
      <c r="Q7" s="40">
        <v>18</v>
      </c>
      <c r="R7" s="40">
        <v>19</v>
      </c>
      <c r="S7" s="40">
        <v>20</v>
      </c>
      <c r="T7" s="40">
        <v>21</v>
      </c>
      <c r="U7" s="40">
        <v>22</v>
      </c>
      <c r="V7" s="40">
        <v>23</v>
      </c>
      <c r="W7" s="40">
        <v>24</v>
      </c>
      <c r="X7" s="40">
        <v>25</v>
      </c>
      <c r="Y7" s="40">
        <v>26</v>
      </c>
      <c r="Z7" s="40">
        <v>27</v>
      </c>
      <c r="AA7" s="40">
        <v>28</v>
      </c>
      <c r="AB7" s="40">
        <v>29</v>
      </c>
      <c r="AC7" s="40">
        <v>30</v>
      </c>
      <c r="AD7" s="40">
        <v>31</v>
      </c>
      <c r="AE7" s="40">
        <v>32</v>
      </c>
      <c r="AF7" s="40">
        <v>33</v>
      </c>
      <c r="AG7" s="40">
        <v>34</v>
      </c>
      <c r="AH7" s="40">
        <v>35</v>
      </c>
      <c r="AI7" s="40">
        <v>36</v>
      </c>
      <c r="AJ7" s="40">
        <v>37</v>
      </c>
      <c r="AK7" s="40">
        <v>38</v>
      </c>
      <c r="AL7" s="40">
        <v>39</v>
      </c>
      <c r="AM7" s="40">
        <v>40</v>
      </c>
      <c r="AN7" s="40">
        <v>41</v>
      </c>
      <c r="AO7" s="40">
        <v>42</v>
      </c>
      <c r="AP7" s="40">
        <v>43</v>
      </c>
      <c r="AQ7" s="40">
        <v>44</v>
      </c>
      <c r="AR7" s="40">
        <v>45</v>
      </c>
      <c r="AS7" s="40">
        <v>46</v>
      </c>
      <c r="AT7" s="40">
        <v>47</v>
      </c>
      <c r="AU7" s="40">
        <v>48</v>
      </c>
      <c r="AV7" s="40">
        <v>49</v>
      </c>
      <c r="AW7" s="40">
        <v>50</v>
      </c>
      <c r="AX7" s="40">
        <v>51</v>
      </c>
      <c r="AY7" s="40">
        <v>52</v>
      </c>
      <c r="AZ7" s="40">
        <v>53</v>
      </c>
      <c r="BA7" s="40">
        <v>54</v>
      </c>
      <c r="BB7" s="40">
        <v>55</v>
      </c>
      <c r="BC7" s="40">
        <v>56</v>
      </c>
      <c r="BD7" s="40">
        <v>57</v>
      </c>
      <c r="BE7" s="40">
        <v>58</v>
      </c>
      <c r="BF7" s="40">
        <v>59</v>
      </c>
      <c r="BG7" s="40">
        <v>60</v>
      </c>
      <c r="BH7" s="40">
        <v>61</v>
      </c>
      <c r="BI7" s="40">
        <v>62</v>
      </c>
      <c r="BJ7" s="40">
        <v>63</v>
      </c>
      <c r="BK7" s="40">
        <v>64</v>
      </c>
    </row>
    <row r="8" spans="1:70">
      <c r="A8" s="14" t="s">
        <v>62</v>
      </c>
      <c r="B8" s="40">
        <v>1</v>
      </c>
      <c r="C8" s="15">
        <f t="shared" ref="C8:BK8" si="0">C9+C13+C47+C48</f>
        <v>57</v>
      </c>
      <c r="D8" s="15">
        <f>D9+D13+D47+D48</f>
        <v>30</v>
      </c>
      <c r="E8" s="15">
        <f t="shared" si="0"/>
        <v>27</v>
      </c>
      <c r="F8" s="15">
        <f t="shared" si="0"/>
        <v>0</v>
      </c>
      <c r="G8" s="15">
        <f t="shared" si="0"/>
        <v>0</v>
      </c>
      <c r="H8" s="15">
        <f t="shared" si="0"/>
        <v>0</v>
      </c>
      <c r="I8" s="15">
        <f t="shared" si="0"/>
        <v>0</v>
      </c>
      <c r="J8" s="15">
        <f t="shared" si="0"/>
        <v>9</v>
      </c>
      <c r="K8" s="15">
        <f t="shared" si="0"/>
        <v>3</v>
      </c>
      <c r="L8" s="15">
        <f t="shared" si="0"/>
        <v>17</v>
      </c>
      <c r="M8" s="15">
        <f t="shared" si="0"/>
        <v>4</v>
      </c>
      <c r="N8" s="15">
        <f t="shared" si="0"/>
        <v>5</v>
      </c>
      <c r="O8" s="15">
        <f t="shared" si="0"/>
        <v>48</v>
      </c>
      <c r="P8" s="15"/>
      <c r="Q8" s="15">
        <f t="shared" si="0"/>
        <v>4</v>
      </c>
      <c r="R8" s="15">
        <f t="shared" si="0"/>
        <v>6</v>
      </c>
      <c r="S8" s="15">
        <f t="shared" si="0"/>
        <v>11</v>
      </c>
      <c r="T8" s="15">
        <f t="shared" si="0"/>
        <v>3</v>
      </c>
      <c r="U8" s="15">
        <f t="shared" si="0"/>
        <v>9</v>
      </c>
      <c r="V8" s="15">
        <f t="shared" si="0"/>
        <v>24</v>
      </c>
      <c r="W8" s="15">
        <f t="shared" si="0"/>
        <v>30</v>
      </c>
      <c r="X8" s="15">
        <f t="shared" si="0"/>
        <v>3</v>
      </c>
      <c r="Y8" s="15">
        <f t="shared" si="0"/>
        <v>6</v>
      </c>
      <c r="Z8" s="15">
        <f t="shared" si="0"/>
        <v>4</v>
      </c>
      <c r="AA8" s="15">
        <f t="shared" si="0"/>
        <v>1</v>
      </c>
      <c r="AB8" s="15">
        <f t="shared" si="0"/>
        <v>4</v>
      </c>
      <c r="AC8" s="15">
        <f t="shared" si="0"/>
        <v>12</v>
      </c>
      <c r="AD8" s="15">
        <f t="shared" si="0"/>
        <v>27</v>
      </c>
      <c r="AE8" s="15">
        <f t="shared" si="0"/>
        <v>0</v>
      </c>
      <c r="AF8" s="15">
        <f t="shared" si="0"/>
        <v>0</v>
      </c>
      <c r="AG8" s="15">
        <f t="shared" si="0"/>
        <v>0</v>
      </c>
      <c r="AH8" s="15">
        <v>61.64</v>
      </c>
      <c r="AI8" s="15">
        <v>58.64</v>
      </c>
      <c r="AJ8" s="15">
        <v>58.64</v>
      </c>
      <c r="AK8" s="15">
        <f t="shared" si="0"/>
        <v>56</v>
      </c>
      <c r="AL8" s="15">
        <f t="shared" si="0"/>
        <v>9</v>
      </c>
      <c r="AM8" s="15">
        <f t="shared" si="0"/>
        <v>0</v>
      </c>
      <c r="AN8" s="15">
        <f t="shared" si="0"/>
        <v>3</v>
      </c>
      <c r="AO8" s="15">
        <f t="shared" si="0"/>
        <v>8</v>
      </c>
      <c r="AP8" s="15">
        <f t="shared" si="0"/>
        <v>8</v>
      </c>
      <c r="AQ8" s="15">
        <f t="shared" si="0"/>
        <v>57</v>
      </c>
      <c r="AR8" s="15">
        <f t="shared" si="0"/>
        <v>2</v>
      </c>
      <c r="AS8" s="15">
        <f t="shared" si="0"/>
        <v>2</v>
      </c>
      <c r="AT8" s="15">
        <f t="shared" si="0"/>
        <v>2</v>
      </c>
      <c r="AU8" s="15">
        <f t="shared" si="0"/>
        <v>2</v>
      </c>
      <c r="AV8" s="15">
        <f t="shared" si="0"/>
        <v>7</v>
      </c>
      <c r="AW8" s="15">
        <f t="shared" si="0"/>
        <v>6</v>
      </c>
      <c r="AX8" s="15">
        <f t="shared" si="0"/>
        <v>10</v>
      </c>
      <c r="AY8" s="15">
        <f t="shared" si="0"/>
        <v>9</v>
      </c>
      <c r="AZ8" s="15">
        <f t="shared" si="0"/>
        <v>13</v>
      </c>
      <c r="BA8" s="15">
        <f t="shared" si="0"/>
        <v>12</v>
      </c>
      <c r="BB8" s="15">
        <f t="shared" si="0"/>
        <v>5</v>
      </c>
      <c r="BC8" s="15">
        <f t="shared" si="0"/>
        <v>4</v>
      </c>
      <c r="BD8" s="15">
        <f t="shared" si="0"/>
        <v>7</v>
      </c>
      <c r="BE8" s="15">
        <f t="shared" si="0"/>
        <v>6</v>
      </c>
      <c r="BF8" s="15">
        <f t="shared" si="0"/>
        <v>4</v>
      </c>
      <c r="BG8" s="15">
        <f t="shared" si="0"/>
        <v>4</v>
      </c>
      <c r="BH8" s="15">
        <f t="shared" si="0"/>
        <v>6</v>
      </c>
      <c r="BI8" s="15">
        <f t="shared" si="0"/>
        <v>2</v>
      </c>
      <c r="BJ8" s="15">
        <f t="shared" si="0"/>
        <v>1</v>
      </c>
      <c r="BK8" s="15">
        <f t="shared" si="0"/>
        <v>1</v>
      </c>
      <c r="BM8" s="2">
        <f t="shared" ref="BM8:BM51" si="1">C8-Q8-R8-S8-T8-U8-V8</f>
        <v>0</v>
      </c>
      <c r="BN8" s="2">
        <f>W8-X8-Y8-Z8-AA8-AB8-AC8</f>
        <v>0</v>
      </c>
      <c r="BO8" s="2">
        <f t="shared" ref="BO8:BO51" si="2">C8-W8-AD8</f>
        <v>0</v>
      </c>
      <c r="BP8" s="2">
        <f>AK8+AL8-AO8-AQ8</f>
        <v>0</v>
      </c>
      <c r="BQ8" s="2">
        <f t="shared" ref="BQ8:BQ51" si="3">C8-AR8-AT8-AV8-AX8-AZ8-BB8-BD8-BF8-BH8-BJ8</f>
        <v>0</v>
      </c>
      <c r="BR8" s="2">
        <f t="shared" ref="BR8:BR51" si="4">O8-AS8-AU8-AW8-AY8-BA8-BC8-BE8-BG8-BI8-BK8</f>
        <v>0</v>
      </c>
    </row>
    <row r="9" spans="1:70" ht="22.5">
      <c r="A9" s="16" t="s">
        <v>100</v>
      </c>
      <c r="B9" s="17">
        <v>2</v>
      </c>
      <c r="C9" s="72">
        <v>4</v>
      </c>
      <c r="D9" s="72">
        <v>3</v>
      </c>
      <c r="E9" s="72">
        <v>2</v>
      </c>
      <c r="F9" s="72"/>
      <c r="G9" s="72"/>
      <c r="H9" s="72"/>
      <c r="I9" s="73"/>
      <c r="J9" s="72">
        <v>1</v>
      </c>
      <c r="K9" s="72"/>
      <c r="L9" s="72"/>
      <c r="M9" s="72"/>
      <c r="N9" s="72"/>
      <c r="O9" s="72">
        <v>3</v>
      </c>
      <c r="P9" s="44"/>
      <c r="Q9" s="45"/>
      <c r="R9" s="45"/>
      <c r="S9" s="45"/>
      <c r="T9" s="45"/>
      <c r="U9" s="45"/>
      <c r="V9" s="45">
        <v>4</v>
      </c>
      <c r="W9" s="45">
        <v>2</v>
      </c>
      <c r="X9" s="45"/>
      <c r="Y9" s="45"/>
      <c r="Z9" s="45"/>
      <c r="AA9" s="45"/>
      <c r="AB9" s="45"/>
      <c r="AC9" s="45">
        <v>2</v>
      </c>
      <c r="AD9" s="45">
        <v>2</v>
      </c>
      <c r="AE9" s="28"/>
      <c r="AF9" s="28"/>
      <c r="AG9" s="28"/>
      <c r="AH9" s="43">
        <v>4</v>
      </c>
      <c r="AI9" s="43">
        <v>4</v>
      </c>
      <c r="AJ9" s="43">
        <v>4</v>
      </c>
      <c r="AK9" s="43">
        <v>4</v>
      </c>
      <c r="AL9" s="43">
        <v>2</v>
      </c>
      <c r="AM9" s="43">
        <v>0</v>
      </c>
      <c r="AN9" s="43"/>
      <c r="AO9" s="43">
        <v>2</v>
      </c>
      <c r="AP9" s="43">
        <v>2</v>
      </c>
      <c r="AQ9" s="43">
        <v>4</v>
      </c>
      <c r="AR9" s="43"/>
      <c r="AS9" s="43"/>
      <c r="AT9" s="43"/>
      <c r="AU9" s="43"/>
      <c r="AV9" s="43"/>
      <c r="AW9" s="45"/>
      <c r="AX9" s="45"/>
      <c r="AY9" s="45"/>
      <c r="AZ9" s="45">
        <v>1</v>
      </c>
      <c r="BA9" s="45">
        <v>1</v>
      </c>
      <c r="BB9" s="45">
        <v>0</v>
      </c>
      <c r="BC9" s="45">
        <v>0</v>
      </c>
      <c r="BD9" s="45">
        <v>1</v>
      </c>
      <c r="BE9" s="45">
        <v>1</v>
      </c>
      <c r="BF9" s="45">
        <v>1</v>
      </c>
      <c r="BG9" s="45">
        <v>1</v>
      </c>
      <c r="BH9" s="45">
        <v>1</v>
      </c>
      <c r="BI9" s="45"/>
      <c r="BJ9" s="45"/>
      <c r="BK9" s="45"/>
      <c r="BM9" s="18">
        <f t="shared" si="1"/>
        <v>0</v>
      </c>
      <c r="BN9" s="18">
        <f t="shared" ref="BN9:BN51" si="5">W9-X9-Y9-Z9-AA9-AB9-AC9</f>
        <v>0</v>
      </c>
      <c r="BO9" s="18">
        <f t="shared" si="2"/>
        <v>0</v>
      </c>
      <c r="BP9" s="18">
        <f t="shared" ref="BP9:BP51" si="6">AK9+AL9-AO9-AQ9</f>
        <v>0</v>
      </c>
      <c r="BQ9" s="18">
        <f t="shared" si="3"/>
        <v>0</v>
      </c>
      <c r="BR9" s="18">
        <f t="shared" si="4"/>
        <v>0</v>
      </c>
    </row>
    <row r="10" spans="1:70" ht="21.75" customHeight="1">
      <c r="A10" s="19" t="s">
        <v>101</v>
      </c>
      <c r="B10" s="17">
        <v>3</v>
      </c>
      <c r="C10" s="43">
        <v>1</v>
      </c>
      <c r="D10" s="43">
        <v>1</v>
      </c>
      <c r="E10" s="43">
        <v>1</v>
      </c>
      <c r="F10" s="43"/>
      <c r="G10" s="43"/>
      <c r="H10" s="43"/>
      <c r="I10" s="43"/>
      <c r="J10" s="43"/>
      <c r="K10" s="43"/>
      <c r="L10" s="43"/>
      <c r="M10" s="43"/>
      <c r="N10" s="43"/>
      <c r="O10" s="43">
        <v>1</v>
      </c>
      <c r="P10" s="43"/>
      <c r="Q10" s="45"/>
      <c r="R10" s="45"/>
      <c r="S10" s="45"/>
      <c r="T10" s="45"/>
      <c r="U10" s="45"/>
      <c r="V10" s="45">
        <v>1</v>
      </c>
      <c r="W10" s="45">
        <v>1</v>
      </c>
      <c r="X10" s="45"/>
      <c r="Y10" s="45"/>
      <c r="Z10" s="45"/>
      <c r="AA10" s="45"/>
      <c r="AB10" s="45"/>
      <c r="AC10" s="45">
        <v>1</v>
      </c>
      <c r="AD10" s="45"/>
      <c r="AE10" s="32"/>
      <c r="AF10" s="33"/>
      <c r="AG10" s="34"/>
      <c r="AH10" s="43">
        <v>1</v>
      </c>
      <c r="AI10" s="43">
        <v>1</v>
      </c>
      <c r="AJ10" s="43">
        <v>1</v>
      </c>
      <c r="AK10" s="43">
        <v>1</v>
      </c>
      <c r="AL10" s="43">
        <v>1</v>
      </c>
      <c r="AM10" s="43"/>
      <c r="AN10" s="43"/>
      <c r="AO10" s="43">
        <v>1</v>
      </c>
      <c r="AP10" s="43">
        <v>1</v>
      </c>
      <c r="AQ10" s="43">
        <v>1</v>
      </c>
      <c r="AR10" s="43"/>
      <c r="AS10" s="43"/>
      <c r="AT10" s="43"/>
      <c r="AU10" s="43"/>
      <c r="AV10" s="43"/>
      <c r="AW10" s="45"/>
      <c r="AX10" s="45"/>
      <c r="AY10" s="45"/>
      <c r="AZ10" s="45"/>
      <c r="BA10" s="45"/>
      <c r="BB10" s="45"/>
      <c r="BC10" s="45"/>
      <c r="BD10" s="45">
        <v>1</v>
      </c>
      <c r="BE10" s="45">
        <v>1</v>
      </c>
      <c r="BF10" s="45"/>
      <c r="BG10" s="45"/>
      <c r="BH10" s="45"/>
      <c r="BI10" s="45"/>
      <c r="BJ10" s="45"/>
      <c r="BK10" s="45"/>
      <c r="BM10" s="18">
        <f t="shared" si="1"/>
        <v>0</v>
      </c>
      <c r="BN10" s="18">
        <f t="shared" si="5"/>
        <v>0</v>
      </c>
      <c r="BO10" s="18">
        <f t="shared" si="2"/>
        <v>0</v>
      </c>
      <c r="BP10" s="18">
        <f t="shared" si="6"/>
        <v>0</v>
      </c>
      <c r="BQ10" s="18">
        <f t="shared" si="3"/>
        <v>0</v>
      </c>
      <c r="BR10" s="18">
        <f t="shared" si="4"/>
        <v>0</v>
      </c>
    </row>
    <row r="11" spans="1:70">
      <c r="A11" s="7" t="s">
        <v>63</v>
      </c>
      <c r="B11" s="17">
        <v>4</v>
      </c>
      <c r="C11" s="43">
        <v>2</v>
      </c>
      <c r="D11" s="43">
        <v>2</v>
      </c>
      <c r="E11" s="43">
        <v>1</v>
      </c>
      <c r="F11" s="43"/>
      <c r="G11" s="43"/>
      <c r="H11" s="43"/>
      <c r="I11" s="43"/>
      <c r="J11" s="43"/>
      <c r="K11" s="43"/>
      <c r="L11" s="43"/>
      <c r="M11" s="43"/>
      <c r="N11" s="43"/>
      <c r="O11" s="43">
        <v>1</v>
      </c>
      <c r="P11" s="44"/>
      <c r="Q11" s="43"/>
      <c r="R11" s="43"/>
      <c r="S11" s="43"/>
      <c r="T11" s="43"/>
      <c r="U11" s="43"/>
      <c r="V11" s="43">
        <v>2</v>
      </c>
      <c r="W11" s="43">
        <v>1</v>
      </c>
      <c r="X11" s="43"/>
      <c r="Y11" s="43"/>
      <c r="Z11" s="43"/>
      <c r="AA11" s="43"/>
      <c r="AB11" s="43"/>
      <c r="AC11" s="43">
        <v>1</v>
      </c>
      <c r="AD11" s="43">
        <v>1</v>
      </c>
      <c r="AE11" s="32"/>
      <c r="AF11" s="33"/>
      <c r="AG11" s="34"/>
      <c r="AH11" s="43">
        <v>2</v>
      </c>
      <c r="AI11" s="43">
        <v>2</v>
      </c>
      <c r="AJ11" s="43">
        <v>2</v>
      </c>
      <c r="AK11" s="43">
        <v>2</v>
      </c>
      <c r="AL11" s="43">
        <v>1</v>
      </c>
      <c r="AM11" s="43"/>
      <c r="AN11" s="43"/>
      <c r="AO11" s="43">
        <v>1</v>
      </c>
      <c r="AP11" s="43">
        <v>1</v>
      </c>
      <c r="AQ11" s="43">
        <v>2</v>
      </c>
      <c r="AR11" s="43"/>
      <c r="AS11" s="43"/>
      <c r="AT11" s="43"/>
      <c r="AU11" s="43"/>
      <c r="AV11" s="43"/>
      <c r="AW11" s="45"/>
      <c r="AX11" s="45"/>
      <c r="AY11" s="45"/>
      <c r="AZ11" s="45">
        <v>1</v>
      </c>
      <c r="BA11" s="45">
        <v>1</v>
      </c>
      <c r="BB11" s="45"/>
      <c r="BC11" s="45"/>
      <c r="BD11" s="45"/>
      <c r="BE11" s="45"/>
      <c r="BF11" s="45"/>
      <c r="BG11" s="45"/>
      <c r="BH11" s="45">
        <v>1</v>
      </c>
      <c r="BI11" s="45"/>
      <c r="BJ11" s="45"/>
      <c r="BK11" s="45"/>
      <c r="BM11" s="18">
        <f t="shared" si="1"/>
        <v>0</v>
      </c>
      <c r="BN11" s="18">
        <f t="shared" si="5"/>
        <v>0</v>
      </c>
      <c r="BO11" s="18">
        <f t="shared" si="2"/>
        <v>0</v>
      </c>
      <c r="BP11" s="18">
        <f t="shared" si="6"/>
        <v>0</v>
      </c>
      <c r="BQ11" s="18">
        <f t="shared" si="3"/>
        <v>0</v>
      </c>
      <c r="BR11" s="18">
        <f t="shared" si="4"/>
        <v>0</v>
      </c>
    </row>
    <row r="12" spans="1:70">
      <c r="A12" s="7" t="s">
        <v>64</v>
      </c>
      <c r="B12" s="17">
        <v>5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32"/>
      <c r="AF12" s="33"/>
      <c r="AG12" s="34"/>
      <c r="AH12" s="28">
        <v>0</v>
      </c>
      <c r="AI12" s="28">
        <v>0</v>
      </c>
      <c r="AJ12" s="28">
        <v>0</v>
      </c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M12" s="18">
        <f t="shared" si="1"/>
        <v>0</v>
      </c>
      <c r="BN12" s="18">
        <f t="shared" si="5"/>
        <v>0</v>
      </c>
      <c r="BO12" s="18">
        <f t="shared" si="2"/>
        <v>0</v>
      </c>
      <c r="BP12" s="18">
        <f t="shared" si="6"/>
        <v>0</v>
      </c>
      <c r="BQ12" s="18">
        <f t="shared" si="3"/>
        <v>0</v>
      </c>
      <c r="BR12" s="18">
        <f t="shared" si="4"/>
        <v>0</v>
      </c>
    </row>
    <row r="13" spans="1:70">
      <c r="A13" s="9" t="s">
        <v>65</v>
      </c>
      <c r="B13" s="17">
        <v>6</v>
      </c>
      <c r="C13" s="20">
        <f t="shared" ref="C13:BK13" si="7">C14+C35+C36+C40+C41+C42+C43+C44+C45+C46</f>
        <v>28</v>
      </c>
      <c r="D13" s="20">
        <f t="shared" si="7"/>
        <v>25</v>
      </c>
      <c r="E13" s="20">
        <f t="shared" si="7"/>
        <v>25</v>
      </c>
      <c r="F13" s="20">
        <f t="shared" si="7"/>
        <v>0</v>
      </c>
      <c r="G13" s="20">
        <f t="shared" si="7"/>
        <v>0</v>
      </c>
      <c r="H13" s="20">
        <f t="shared" si="7"/>
        <v>0</v>
      </c>
      <c r="I13" s="20">
        <f t="shared" si="7"/>
        <v>0</v>
      </c>
      <c r="J13" s="20">
        <f t="shared" si="7"/>
        <v>3</v>
      </c>
      <c r="K13" s="20">
        <f t="shared" si="7"/>
        <v>3</v>
      </c>
      <c r="L13" s="20">
        <f t="shared" si="7"/>
        <v>0</v>
      </c>
      <c r="M13" s="20">
        <f t="shared" si="7"/>
        <v>4</v>
      </c>
      <c r="N13" s="20">
        <f t="shared" si="7"/>
        <v>5</v>
      </c>
      <c r="O13" s="20">
        <f t="shared" si="7"/>
        <v>25</v>
      </c>
      <c r="P13" s="20">
        <v>27</v>
      </c>
      <c r="Q13" s="20">
        <f t="shared" si="7"/>
        <v>3</v>
      </c>
      <c r="R13" s="20">
        <f t="shared" si="7"/>
        <v>6</v>
      </c>
      <c r="S13" s="20">
        <f t="shared" si="7"/>
        <v>4</v>
      </c>
      <c r="T13" s="20">
        <f t="shared" si="7"/>
        <v>1</v>
      </c>
      <c r="U13" s="20">
        <f t="shared" si="7"/>
        <v>4</v>
      </c>
      <c r="V13" s="20">
        <f t="shared" si="7"/>
        <v>10</v>
      </c>
      <c r="W13" s="20">
        <f t="shared" si="7"/>
        <v>28</v>
      </c>
      <c r="X13" s="20">
        <f t="shared" si="7"/>
        <v>3</v>
      </c>
      <c r="Y13" s="20">
        <f t="shared" si="7"/>
        <v>6</v>
      </c>
      <c r="Z13" s="20">
        <f t="shared" si="7"/>
        <v>4</v>
      </c>
      <c r="AA13" s="20">
        <f t="shared" si="7"/>
        <v>1</v>
      </c>
      <c r="AB13" s="20">
        <f t="shared" si="7"/>
        <v>4</v>
      </c>
      <c r="AC13" s="20">
        <f t="shared" si="7"/>
        <v>10</v>
      </c>
      <c r="AD13" s="20">
        <f t="shared" si="7"/>
        <v>0</v>
      </c>
      <c r="AE13" s="20">
        <f t="shared" si="7"/>
        <v>0</v>
      </c>
      <c r="AF13" s="20">
        <f t="shared" si="7"/>
        <v>0</v>
      </c>
      <c r="AG13" s="20">
        <f t="shared" si="7"/>
        <v>0</v>
      </c>
      <c r="AH13" s="20">
        <v>33.14</v>
      </c>
      <c r="AI13" s="20">
        <v>30.14</v>
      </c>
      <c r="AJ13" s="20">
        <v>30.14</v>
      </c>
      <c r="AK13" s="20">
        <f t="shared" si="7"/>
        <v>27</v>
      </c>
      <c r="AL13" s="20">
        <f t="shared" si="7"/>
        <v>6</v>
      </c>
      <c r="AM13" s="20">
        <f t="shared" si="7"/>
        <v>0</v>
      </c>
      <c r="AN13" s="20">
        <f t="shared" si="7"/>
        <v>3</v>
      </c>
      <c r="AO13" s="20">
        <f t="shared" si="7"/>
        <v>5</v>
      </c>
      <c r="AP13" s="20">
        <f t="shared" si="7"/>
        <v>5</v>
      </c>
      <c r="AQ13" s="20">
        <f t="shared" si="7"/>
        <v>28</v>
      </c>
      <c r="AR13" s="20">
        <f t="shared" si="7"/>
        <v>2</v>
      </c>
      <c r="AS13" s="20">
        <f t="shared" si="7"/>
        <v>2</v>
      </c>
      <c r="AT13" s="20">
        <f t="shared" si="7"/>
        <v>2</v>
      </c>
      <c r="AU13" s="20">
        <f t="shared" si="7"/>
        <v>2</v>
      </c>
      <c r="AV13" s="20">
        <f t="shared" si="7"/>
        <v>5</v>
      </c>
      <c r="AW13" s="20">
        <f t="shared" si="7"/>
        <v>4</v>
      </c>
      <c r="AX13" s="20">
        <f t="shared" si="7"/>
        <v>7</v>
      </c>
      <c r="AY13" s="20">
        <f t="shared" si="7"/>
        <v>6</v>
      </c>
      <c r="AZ13" s="20">
        <f t="shared" si="7"/>
        <v>2</v>
      </c>
      <c r="BA13" s="20">
        <f t="shared" si="7"/>
        <v>2</v>
      </c>
      <c r="BB13" s="20">
        <f t="shared" si="7"/>
        <v>4</v>
      </c>
      <c r="BC13" s="20">
        <f t="shared" si="7"/>
        <v>4</v>
      </c>
      <c r="BD13" s="20">
        <f t="shared" si="7"/>
        <v>3</v>
      </c>
      <c r="BE13" s="20">
        <f t="shared" si="7"/>
        <v>2</v>
      </c>
      <c r="BF13" s="20">
        <f t="shared" si="7"/>
        <v>2</v>
      </c>
      <c r="BG13" s="20">
        <f t="shared" si="7"/>
        <v>2</v>
      </c>
      <c r="BH13" s="20">
        <f t="shared" si="7"/>
        <v>0</v>
      </c>
      <c r="BI13" s="20">
        <f t="shared" si="7"/>
        <v>0</v>
      </c>
      <c r="BJ13" s="20">
        <f t="shared" si="7"/>
        <v>1</v>
      </c>
      <c r="BK13" s="20">
        <f t="shared" si="7"/>
        <v>1</v>
      </c>
      <c r="BM13" s="18">
        <f t="shared" si="1"/>
        <v>0</v>
      </c>
      <c r="BN13" s="18">
        <f t="shared" si="5"/>
        <v>0</v>
      </c>
      <c r="BO13" s="18">
        <f t="shared" si="2"/>
        <v>0</v>
      </c>
      <c r="BP13" s="18">
        <f t="shared" si="6"/>
        <v>0</v>
      </c>
      <c r="BQ13" s="18">
        <f t="shared" si="3"/>
        <v>0</v>
      </c>
      <c r="BR13" s="18">
        <f t="shared" si="4"/>
        <v>0</v>
      </c>
    </row>
    <row r="14" spans="1:70" ht="33.75">
      <c r="A14" s="19" t="s">
        <v>102</v>
      </c>
      <c r="B14" s="17">
        <v>7</v>
      </c>
      <c r="C14" s="20">
        <f>C15+C16+C17+C18+C19+C20+C21+C22+C23+C24+C25+C29+C30+C31+C32+C33+C34</f>
        <v>23</v>
      </c>
      <c r="D14" s="20">
        <f t="shared" ref="D14:BK14" si="8">D15+D16+D17+D18+D19+D20+D21+D22+D23+D24+D25+D29+D30+D31+D32+D33+D34</f>
        <v>20</v>
      </c>
      <c r="E14" s="20">
        <f t="shared" si="8"/>
        <v>20</v>
      </c>
      <c r="F14" s="20">
        <f t="shared" si="8"/>
        <v>0</v>
      </c>
      <c r="G14" s="20">
        <f t="shared" si="8"/>
        <v>0</v>
      </c>
      <c r="H14" s="20">
        <f t="shared" si="8"/>
        <v>0</v>
      </c>
      <c r="I14" s="20">
        <f t="shared" si="8"/>
        <v>0</v>
      </c>
      <c r="J14" s="20">
        <f t="shared" si="8"/>
        <v>3</v>
      </c>
      <c r="K14" s="20">
        <f t="shared" si="8"/>
        <v>3</v>
      </c>
      <c r="L14" s="20">
        <f t="shared" si="8"/>
        <v>0</v>
      </c>
      <c r="M14" s="20">
        <f t="shared" si="8"/>
        <v>4</v>
      </c>
      <c r="N14" s="20">
        <f t="shared" si="8"/>
        <v>5</v>
      </c>
      <c r="O14" s="20">
        <f t="shared" si="8"/>
        <v>20</v>
      </c>
      <c r="P14" s="20">
        <v>22</v>
      </c>
      <c r="Q14" s="20">
        <f t="shared" si="8"/>
        <v>3</v>
      </c>
      <c r="R14" s="20">
        <f t="shared" si="8"/>
        <v>2</v>
      </c>
      <c r="S14" s="20">
        <f t="shared" si="8"/>
        <v>4</v>
      </c>
      <c r="T14" s="20">
        <f t="shared" si="8"/>
        <v>1</v>
      </c>
      <c r="U14" s="20">
        <f t="shared" si="8"/>
        <v>4</v>
      </c>
      <c r="V14" s="20">
        <f t="shared" si="8"/>
        <v>9</v>
      </c>
      <c r="W14" s="20">
        <f t="shared" si="8"/>
        <v>23</v>
      </c>
      <c r="X14" s="20">
        <f t="shared" si="8"/>
        <v>3</v>
      </c>
      <c r="Y14" s="20">
        <f t="shared" si="8"/>
        <v>2</v>
      </c>
      <c r="Z14" s="20">
        <f t="shared" si="8"/>
        <v>4</v>
      </c>
      <c r="AA14" s="20">
        <f t="shared" si="8"/>
        <v>1</v>
      </c>
      <c r="AB14" s="20">
        <f t="shared" si="8"/>
        <v>4</v>
      </c>
      <c r="AC14" s="20">
        <f t="shared" si="8"/>
        <v>9</v>
      </c>
      <c r="AD14" s="20">
        <f t="shared" si="8"/>
        <v>0</v>
      </c>
      <c r="AE14" s="20">
        <f t="shared" si="8"/>
        <v>0</v>
      </c>
      <c r="AF14" s="20">
        <f t="shared" si="8"/>
        <v>0</v>
      </c>
      <c r="AG14" s="20">
        <f t="shared" si="8"/>
        <v>0</v>
      </c>
      <c r="AH14" s="20">
        <v>28.14</v>
      </c>
      <c r="AI14" s="20">
        <v>25.14</v>
      </c>
      <c r="AJ14" s="20">
        <v>25.14</v>
      </c>
      <c r="AK14" s="20">
        <f t="shared" si="8"/>
        <v>22</v>
      </c>
      <c r="AL14" s="20">
        <f t="shared" si="8"/>
        <v>6</v>
      </c>
      <c r="AM14" s="20">
        <f t="shared" si="8"/>
        <v>0</v>
      </c>
      <c r="AN14" s="20">
        <f t="shared" si="8"/>
        <v>3</v>
      </c>
      <c r="AO14" s="20">
        <f t="shared" si="8"/>
        <v>5</v>
      </c>
      <c r="AP14" s="20">
        <f t="shared" si="8"/>
        <v>5</v>
      </c>
      <c r="AQ14" s="20">
        <f t="shared" si="8"/>
        <v>23</v>
      </c>
      <c r="AR14" s="20">
        <f t="shared" si="8"/>
        <v>2</v>
      </c>
      <c r="AS14" s="20">
        <f t="shared" si="8"/>
        <v>2</v>
      </c>
      <c r="AT14" s="20">
        <f t="shared" si="8"/>
        <v>1</v>
      </c>
      <c r="AU14" s="20">
        <f t="shared" si="8"/>
        <v>1</v>
      </c>
      <c r="AV14" s="20">
        <f t="shared" si="8"/>
        <v>4</v>
      </c>
      <c r="AW14" s="20">
        <f t="shared" si="8"/>
        <v>3</v>
      </c>
      <c r="AX14" s="20">
        <f t="shared" si="8"/>
        <v>5</v>
      </c>
      <c r="AY14" s="20">
        <f t="shared" si="8"/>
        <v>4</v>
      </c>
      <c r="AZ14" s="20">
        <f t="shared" si="8"/>
        <v>2</v>
      </c>
      <c r="BA14" s="20">
        <f t="shared" si="8"/>
        <v>2</v>
      </c>
      <c r="BB14" s="20">
        <f t="shared" si="8"/>
        <v>4</v>
      </c>
      <c r="BC14" s="20">
        <f t="shared" si="8"/>
        <v>4</v>
      </c>
      <c r="BD14" s="20">
        <f t="shared" si="8"/>
        <v>3</v>
      </c>
      <c r="BE14" s="20">
        <f t="shared" si="8"/>
        <v>2</v>
      </c>
      <c r="BF14" s="20">
        <f t="shared" si="8"/>
        <v>2</v>
      </c>
      <c r="BG14" s="20">
        <f t="shared" si="8"/>
        <v>2</v>
      </c>
      <c r="BH14" s="20">
        <f t="shared" si="8"/>
        <v>0</v>
      </c>
      <c r="BI14" s="20">
        <f t="shared" si="8"/>
        <v>0</v>
      </c>
      <c r="BJ14" s="20">
        <f t="shared" si="8"/>
        <v>0</v>
      </c>
      <c r="BK14" s="20">
        <f t="shared" si="8"/>
        <v>0</v>
      </c>
      <c r="BM14" s="18">
        <f t="shared" si="1"/>
        <v>0</v>
      </c>
      <c r="BN14" s="18">
        <f t="shared" si="5"/>
        <v>0</v>
      </c>
      <c r="BO14" s="18">
        <f t="shared" si="2"/>
        <v>0</v>
      </c>
      <c r="BP14" s="18">
        <f t="shared" si="6"/>
        <v>0</v>
      </c>
      <c r="BQ14" s="18">
        <f t="shared" si="3"/>
        <v>0</v>
      </c>
      <c r="BR14" s="18">
        <f t="shared" si="4"/>
        <v>0</v>
      </c>
    </row>
    <row r="15" spans="1:70" ht="45">
      <c r="A15" s="21" t="s">
        <v>103</v>
      </c>
      <c r="B15" s="17">
        <v>8</v>
      </c>
      <c r="C15" s="43">
        <v>7</v>
      </c>
      <c r="D15" s="43">
        <v>5</v>
      </c>
      <c r="E15" s="43">
        <v>5</v>
      </c>
      <c r="F15" s="43"/>
      <c r="G15" s="43"/>
      <c r="H15" s="43"/>
      <c r="I15" s="43"/>
      <c r="J15" s="43">
        <v>2</v>
      </c>
      <c r="K15" s="43">
        <v>2</v>
      </c>
      <c r="L15" s="43"/>
      <c r="M15" s="43"/>
      <c r="N15" s="43">
        <v>2</v>
      </c>
      <c r="O15" s="43">
        <v>7</v>
      </c>
      <c r="P15" s="43">
        <v>7</v>
      </c>
      <c r="Q15" s="43">
        <v>1</v>
      </c>
      <c r="R15" s="43">
        <v>2</v>
      </c>
      <c r="S15" s="43">
        <v>1</v>
      </c>
      <c r="T15" s="43">
        <v>0</v>
      </c>
      <c r="U15" s="43">
        <v>1</v>
      </c>
      <c r="V15" s="43">
        <v>2</v>
      </c>
      <c r="W15" s="43">
        <v>7</v>
      </c>
      <c r="X15" s="43">
        <v>1</v>
      </c>
      <c r="Y15" s="43">
        <v>2</v>
      </c>
      <c r="Z15" s="43">
        <v>1</v>
      </c>
      <c r="AA15" s="43">
        <v>0</v>
      </c>
      <c r="AB15" s="43">
        <v>1</v>
      </c>
      <c r="AC15" s="43">
        <v>2</v>
      </c>
      <c r="AD15" s="43">
        <v>0</v>
      </c>
      <c r="AE15" s="45"/>
      <c r="AF15" s="45"/>
      <c r="AG15" s="45"/>
      <c r="AH15" s="43">
        <v>7</v>
      </c>
      <c r="AI15" s="43">
        <v>6</v>
      </c>
      <c r="AJ15" s="43">
        <v>6</v>
      </c>
      <c r="AK15" s="43">
        <v>7</v>
      </c>
      <c r="AL15" s="43">
        <v>1</v>
      </c>
      <c r="AM15" s="43"/>
      <c r="AN15" s="43">
        <v>1</v>
      </c>
      <c r="AO15" s="43">
        <v>1</v>
      </c>
      <c r="AP15" s="43">
        <v>1</v>
      </c>
      <c r="AQ15" s="43">
        <v>7</v>
      </c>
      <c r="AR15" s="43">
        <v>1</v>
      </c>
      <c r="AS15" s="43">
        <v>1</v>
      </c>
      <c r="AT15" s="43">
        <v>0</v>
      </c>
      <c r="AU15" s="43">
        <v>0</v>
      </c>
      <c r="AV15" s="43">
        <v>3</v>
      </c>
      <c r="AW15" s="45">
        <v>3</v>
      </c>
      <c r="AX15" s="45">
        <v>1</v>
      </c>
      <c r="AY15" s="45">
        <v>1</v>
      </c>
      <c r="AZ15" s="45">
        <v>0</v>
      </c>
      <c r="BA15" s="45"/>
      <c r="BB15" s="45">
        <v>1</v>
      </c>
      <c r="BC15" s="45">
        <v>1</v>
      </c>
      <c r="BD15" s="45"/>
      <c r="BE15" s="45">
        <v>0</v>
      </c>
      <c r="BF15" s="45">
        <v>1</v>
      </c>
      <c r="BG15" s="45">
        <v>1</v>
      </c>
      <c r="BH15" s="45"/>
      <c r="BI15" s="45"/>
      <c r="BJ15" s="45"/>
      <c r="BK15" s="45"/>
      <c r="BM15" s="18">
        <f t="shared" si="1"/>
        <v>0</v>
      </c>
      <c r="BN15" s="18">
        <f t="shared" si="5"/>
        <v>0</v>
      </c>
      <c r="BO15" s="18">
        <f t="shared" si="2"/>
        <v>0</v>
      </c>
      <c r="BP15" s="18">
        <f t="shared" si="6"/>
        <v>0</v>
      </c>
      <c r="BQ15" s="18">
        <f t="shared" si="3"/>
        <v>0</v>
      </c>
      <c r="BR15" s="18">
        <f t="shared" si="4"/>
        <v>0</v>
      </c>
    </row>
    <row r="16" spans="1:70">
      <c r="A16" s="8" t="s">
        <v>66</v>
      </c>
      <c r="B16" s="17">
        <v>9</v>
      </c>
      <c r="C16" s="43">
        <v>3</v>
      </c>
      <c r="D16" s="43">
        <v>3</v>
      </c>
      <c r="E16" s="43">
        <v>3</v>
      </c>
      <c r="F16" s="43"/>
      <c r="G16" s="43"/>
      <c r="H16" s="43"/>
      <c r="I16" s="43"/>
      <c r="J16" s="43"/>
      <c r="K16" s="43"/>
      <c r="L16" s="43"/>
      <c r="M16" s="43">
        <v>2</v>
      </c>
      <c r="N16" s="43"/>
      <c r="O16" s="43">
        <v>3</v>
      </c>
      <c r="P16" s="43"/>
      <c r="Q16" s="43">
        <v>0</v>
      </c>
      <c r="R16" s="43">
        <v>0</v>
      </c>
      <c r="S16" s="43">
        <v>0</v>
      </c>
      <c r="T16" s="43"/>
      <c r="U16" s="43">
        <v>1</v>
      </c>
      <c r="V16" s="43">
        <v>2</v>
      </c>
      <c r="W16" s="43">
        <v>3</v>
      </c>
      <c r="X16" s="43"/>
      <c r="Y16" s="43"/>
      <c r="Z16" s="43"/>
      <c r="AA16" s="43"/>
      <c r="AB16" s="43">
        <v>1</v>
      </c>
      <c r="AC16" s="43">
        <v>2</v>
      </c>
      <c r="AD16" s="43"/>
      <c r="AE16" s="45"/>
      <c r="AF16" s="45"/>
      <c r="AG16" s="45"/>
      <c r="AH16" s="43">
        <v>4.2699999999999996</v>
      </c>
      <c r="AI16" s="43">
        <v>3.27</v>
      </c>
      <c r="AJ16" s="43">
        <v>3.27</v>
      </c>
      <c r="AK16" s="43">
        <v>3</v>
      </c>
      <c r="AL16" s="43">
        <v>0</v>
      </c>
      <c r="AM16" s="43"/>
      <c r="AN16" s="43"/>
      <c r="AO16" s="43">
        <v>0</v>
      </c>
      <c r="AP16" s="43"/>
      <c r="AQ16" s="43">
        <v>3</v>
      </c>
      <c r="AR16" s="43"/>
      <c r="AS16" s="43"/>
      <c r="AT16" s="43"/>
      <c r="AU16" s="43"/>
      <c r="AV16" s="43"/>
      <c r="AW16" s="45"/>
      <c r="AX16" s="45"/>
      <c r="AY16" s="45"/>
      <c r="AZ16" s="45"/>
      <c r="BA16" s="45"/>
      <c r="BB16" s="45">
        <v>2</v>
      </c>
      <c r="BC16" s="45">
        <v>2</v>
      </c>
      <c r="BD16" s="45">
        <v>0</v>
      </c>
      <c r="BE16" s="45">
        <v>0</v>
      </c>
      <c r="BF16" s="45">
        <v>1</v>
      </c>
      <c r="BG16" s="45">
        <v>1</v>
      </c>
      <c r="BH16" s="45"/>
      <c r="BI16" s="45"/>
      <c r="BJ16" s="45"/>
      <c r="BK16" s="45"/>
      <c r="BM16" s="18">
        <f t="shared" si="1"/>
        <v>0</v>
      </c>
      <c r="BN16" s="18">
        <f t="shared" si="5"/>
        <v>0</v>
      </c>
      <c r="BO16" s="18">
        <f t="shared" si="2"/>
        <v>0</v>
      </c>
      <c r="BP16" s="18">
        <f t="shared" si="6"/>
        <v>0</v>
      </c>
      <c r="BQ16" s="18">
        <f t="shared" si="3"/>
        <v>0</v>
      </c>
      <c r="BR16" s="18">
        <f t="shared" si="4"/>
        <v>0</v>
      </c>
    </row>
    <row r="17" spans="1:70">
      <c r="A17" s="8" t="s">
        <v>67</v>
      </c>
      <c r="B17" s="17">
        <v>10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5"/>
      <c r="AF17" s="45"/>
      <c r="AG17" s="45"/>
      <c r="AH17" s="43">
        <v>0</v>
      </c>
      <c r="AI17" s="43">
        <v>0</v>
      </c>
      <c r="AJ17" s="43">
        <v>0</v>
      </c>
      <c r="AK17" s="43">
        <v>0</v>
      </c>
      <c r="AL17" s="43">
        <v>0</v>
      </c>
      <c r="AM17" s="43"/>
      <c r="AN17" s="43"/>
      <c r="AO17" s="43">
        <v>0</v>
      </c>
      <c r="AP17" s="43"/>
      <c r="AQ17" s="43">
        <v>0</v>
      </c>
      <c r="AR17" s="43"/>
      <c r="AS17" s="43"/>
      <c r="AT17" s="43"/>
      <c r="AU17" s="43"/>
      <c r="AV17" s="43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M17" s="18">
        <f t="shared" si="1"/>
        <v>0</v>
      </c>
      <c r="BN17" s="18">
        <f t="shared" si="5"/>
        <v>0</v>
      </c>
      <c r="BO17" s="18">
        <f t="shared" si="2"/>
        <v>0</v>
      </c>
      <c r="BP17" s="18">
        <f t="shared" si="6"/>
        <v>0</v>
      </c>
      <c r="BQ17" s="18">
        <f t="shared" si="3"/>
        <v>0</v>
      </c>
      <c r="BR17" s="18">
        <f t="shared" si="4"/>
        <v>0</v>
      </c>
    </row>
    <row r="18" spans="1:70">
      <c r="A18" s="8" t="s">
        <v>68</v>
      </c>
      <c r="B18" s="17">
        <v>11</v>
      </c>
      <c r="C18" s="43">
        <v>1</v>
      </c>
      <c r="D18" s="43">
        <v>1</v>
      </c>
      <c r="E18" s="43">
        <v>1</v>
      </c>
      <c r="F18" s="43"/>
      <c r="G18" s="43"/>
      <c r="H18" s="43"/>
      <c r="I18" s="43"/>
      <c r="J18" s="43"/>
      <c r="K18" s="43"/>
      <c r="L18" s="43"/>
      <c r="M18" s="43">
        <v>1</v>
      </c>
      <c r="N18" s="43"/>
      <c r="O18" s="43">
        <v>1</v>
      </c>
      <c r="P18" s="43"/>
      <c r="Q18" s="43"/>
      <c r="R18" s="43"/>
      <c r="S18" s="43"/>
      <c r="T18" s="43"/>
      <c r="U18" s="43">
        <v>1</v>
      </c>
      <c r="V18" s="43"/>
      <c r="W18" s="43">
        <v>1</v>
      </c>
      <c r="X18" s="43"/>
      <c r="Y18" s="43"/>
      <c r="Z18" s="43"/>
      <c r="AA18" s="43"/>
      <c r="AB18" s="43">
        <v>1</v>
      </c>
      <c r="AC18" s="43"/>
      <c r="AD18" s="43"/>
      <c r="AE18" s="45"/>
      <c r="AF18" s="45"/>
      <c r="AG18" s="45"/>
      <c r="AH18" s="43">
        <v>1.61</v>
      </c>
      <c r="AI18" s="43">
        <v>1.61</v>
      </c>
      <c r="AJ18" s="43">
        <v>1.61</v>
      </c>
      <c r="AK18" s="43">
        <v>1</v>
      </c>
      <c r="AL18" s="43">
        <v>0</v>
      </c>
      <c r="AM18" s="43"/>
      <c r="AN18" s="43"/>
      <c r="AO18" s="43">
        <v>0</v>
      </c>
      <c r="AP18" s="43"/>
      <c r="AQ18" s="43">
        <v>1</v>
      </c>
      <c r="AR18" s="43"/>
      <c r="AS18" s="43"/>
      <c r="AT18" s="43"/>
      <c r="AU18" s="43"/>
      <c r="AV18" s="43"/>
      <c r="AW18" s="45"/>
      <c r="AX18" s="45"/>
      <c r="AY18" s="45"/>
      <c r="AZ18" s="45">
        <v>1</v>
      </c>
      <c r="BA18" s="45">
        <v>1</v>
      </c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M18" s="18">
        <f t="shared" si="1"/>
        <v>0</v>
      </c>
      <c r="BN18" s="18">
        <f t="shared" si="5"/>
        <v>0</v>
      </c>
      <c r="BO18" s="18">
        <f t="shared" si="2"/>
        <v>0</v>
      </c>
      <c r="BP18" s="18">
        <f t="shared" si="6"/>
        <v>0</v>
      </c>
      <c r="BQ18" s="18">
        <f t="shared" si="3"/>
        <v>0</v>
      </c>
      <c r="BR18" s="18">
        <f t="shared" si="4"/>
        <v>0</v>
      </c>
    </row>
    <row r="19" spans="1:70">
      <c r="A19" s="8" t="s">
        <v>69</v>
      </c>
      <c r="B19" s="17">
        <v>12</v>
      </c>
      <c r="C19" s="43">
        <v>1</v>
      </c>
      <c r="D19" s="43"/>
      <c r="E19" s="43"/>
      <c r="F19" s="43"/>
      <c r="G19" s="43"/>
      <c r="H19" s="43"/>
      <c r="I19" s="43"/>
      <c r="J19" s="43">
        <v>1</v>
      </c>
      <c r="K19" s="43">
        <v>1</v>
      </c>
      <c r="L19" s="43"/>
      <c r="M19" s="43"/>
      <c r="N19" s="43"/>
      <c r="O19" s="43"/>
      <c r="P19" s="43"/>
      <c r="Q19" s="43">
        <v>0</v>
      </c>
      <c r="R19" s="43">
        <v>0</v>
      </c>
      <c r="S19" s="43">
        <v>1</v>
      </c>
      <c r="T19" s="43"/>
      <c r="U19" s="43"/>
      <c r="V19" s="43"/>
      <c r="W19" s="43">
        <v>1</v>
      </c>
      <c r="X19" s="43"/>
      <c r="Y19" s="43"/>
      <c r="Z19" s="43">
        <v>1</v>
      </c>
      <c r="AA19" s="43"/>
      <c r="AB19" s="43"/>
      <c r="AC19" s="43"/>
      <c r="AD19" s="43"/>
      <c r="AE19" s="45"/>
      <c r="AF19" s="45"/>
      <c r="AG19" s="45"/>
      <c r="AH19" s="43">
        <v>0.44</v>
      </c>
      <c r="AI19" s="43">
        <v>0.44</v>
      </c>
      <c r="AJ19" s="43">
        <v>0.44</v>
      </c>
      <c r="AK19" s="43">
        <v>0</v>
      </c>
      <c r="AL19" s="43">
        <v>1</v>
      </c>
      <c r="AM19" s="43"/>
      <c r="AN19" s="43"/>
      <c r="AO19" s="43"/>
      <c r="AP19" s="43"/>
      <c r="AQ19" s="43">
        <v>1</v>
      </c>
      <c r="AR19" s="43"/>
      <c r="AS19" s="43"/>
      <c r="AT19" s="43"/>
      <c r="AU19" s="43"/>
      <c r="AV19" s="43"/>
      <c r="AW19" s="45"/>
      <c r="AX19" s="45">
        <v>1</v>
      </c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M19" s="18">
        <f t="shared" si="1"/>
        <v>0</v>
      </c>
      <c r="BN19" s="18">
        <f t="shared" si="5"/>
        <v>0</v>
      </c>
      <c r="BO19" s="18">
        <f t="shared" si="2"/>
        <v>0</v>
      </c>
      <c r="BP19" s="18">
        <f t="shared" si="6"/>
        <v>0</v>
      </c>
      <c r="BQ19" s="18">
        <f t="shared" si="3"/>
        <v>0</v>
      </c>
      <c r="BR19" s="18">
        <f t="shared" si="4"/>
        <v>0</v>
      </c>
    </row>
    <row r="20" spans="1:70">
      <c r="A20" s="8" t="s">
        <v>70</v>
      </c>
      <c r="B20" s="17">
        <v>13</v>
      </c>
      <c r="C20" s="43">
        <v>1</v>
      </c>
      <c r="D20" s="43">
        <v>1</v>
      </c>
      <c r="E20" s="43">
        <v>1</v>
      </c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>
        <v>1</v>
      </c>
      <c r="W20" s="43">
        <v>1</v>
      </c>
      <c r="X20" s="43"/>
      <c r="Y20" s="43"/>
      <c r="Z20" s="43"/>
      <c r="AA20" s="43"/>
      <c r="AB20" s="43"/>
      <c r="AC20" s="43">
        <v>1</v>
      </c>
      <c r="AD20" s="43"/>
      <c r="AE20" s="45"/>
      <c r="AF20" s="45"/>
      <c r="AG20" s="45"/>
      <c r="AH20" s="43">
        <v>0.55000000000000004</v>
      </c>
      <c r="AI20" s="43">
        <v>0.55000000000000004</v>
      </c>
      <c r="AJ20" s="43">
        <v>0.55000000000000004</v>
      </c>
      <c r="AK20" s="43">
        <v>1</v>
      </c>
      <c r="AL20" s="43">
        <v>0</v>
      </c>
      <c r="AM20" s="43"/>
      <c r="AN20" s="43"/>
      <c r="AO20" s="43"/>
      <c r="AP20" s="43"/>
      <c r="AQ20" s="43">
        <v>1</v>
      </c>
      <c r="AR20" s="43"/>
      <c r="AS20" s="43"/>
      <c r="AT20" s="43"/>
      <c r="AU20" s="43"/>
      <c r="AV20" s="43"/>
      <c r="AW20" s="45"/>
      <c r="AX20" s="45"/>
      <c r="AY20" s="45"/>
      <c r="AZ20" s="45"/>
      <c r="BA20" s="45"/>
      <c r="BB20" s="45"/>
      <c r="BC20" s="45"/>
      <c r="BD20" s="45">
        <v>1</v>
      </c>
      <c r="BE20" s="45"/>
      <c r="BF20" s="45"/>
      <c r="BG20" s="45"/>
      <c r="BH20" s="45"/>
      <c r="BI20" s="45"/>
      <c r="BJ20" s="45"/>
      <c r="BK20" s="45"/>
      <c r="BM20" s="18">
        <f t="shared" si="1"/>
        <v>0</v>
      </c>
      <c r="BN20" s="18">
        <f t="shared" si="5"/>
        <v>0</v>
      </c>
      <c r="BO20" s="18">
        <f t="shared" si="2"/>
        <v>0</v>
      </c>
      <c r="BP20" s="18">
        <f t="shared" si="6"/>
        <v>0</v>
      </c>
      <c r="BQ20" s="18">
        <f t="shared" si="3"/>
        <v>0</v>
      </c>
      <c r="BR20" s="18">
        <f t="shared" si="4"/>
        <v>0</v>
      </c>
    </row>
    <row r="21" spans="1:70">
      <c r="A21" s="8" t="s">
        <v>71</v>
      </c>
      <c r="B21" s="17">
        <v>14</v>
      </c>
      <c r="C21" s="43">
        <v>2</v>
      </c>
      <c r="D21" s="43">
        <v>2</v>
      </c>
      <c r="E21" s="43">
        <v>2</v>
      </c>
      <c r="F21" s="43"/>
      <c r="G21" s="43"/>
      <c r="H21" s="43"/>
      <c r="I21" s="43"/>
      <c r="J21" s="43"/>
      <c r="K21" s="43"/>
      <c r="L21" s="43"/>
      <c r="M21" s="43"/>
      <c r="N21" s="43">
        <v>1</v>
      </c>
      <c r="O21" s="43">
        <v>2</v>
      </c>
      <c r="P21" s="43"/>
      <c r="Q21" s="43">
        <v>1</v>
      </c>
      <c r="R21" s="43"/>
      <c r="S21" s="43"/>
      <c r="T21" s="43"/>
      <c r="U21" s="43"/>
      <c r="V21" s="43">
        <v>1</v>
      </c>
      <c r="W21" s="43">
        <v>2</v>
      </c>
      <c r="X21" s="43">
        <v>1</v>
      </c>
      <c r="Y21" s="43"/>
      <c r="Z21" s="43"/>
      <c r="AA21" s="43"/>
      <c r="AB21" s="43"/>
      <c r="AC21" s="43">
        <v>1</v>
      </c>
      <c r="AD21" s="43"/>
      <c r="AE21" s="45"/>
      <c r="AF21" s="45"/>
      <c r="AG21" s="45"/>
      <c r="AH21" s="43">
        <v>2.5</v>
      </c>
      <c r="AI21" s="43">
        <v>1.5</v>
      </c>
      <c r="AJ21" s="43">
        <v>1.5</v>
      </c>
      <c r="AK21" s="43">
        <v>2</v>
      </c>
      <c r="AL21" s="43">
        <v>1</v>
      </c>
      <c r="AM21" s="43"/>
      <c r="AN21" s="43"/>
      <c r="AO21" s="43">
        <v>1</v>
      </c>
      <c r="AP21" s="43">
        <v>1</v>
      </c>
      <c r="AQ21" s="43">
        <v>2</v>
      </c>
      <c r="AR21" s="43"/>
      <c r="AS21" s="43"/>
      <c r="AT21" s="43">
        <v>1</v>
      </c>
      <c r="AU21" s="43">
        <v>1</v>
      </c>
      <c r="AV21" s="43"/>
      <c r="AW21" s="45"/>
      <c r="AX21" s="45"/>
      <c r="AY21" s="45"/>
      <c r="AZ21" s="45"/>
      <c r="BA21" s="45"/>
      <c r="BB21" s="45">
        <v>1</v>
      </c>
      <c r="BC21" s="45">
        <v>1</v>
      </c>
      <c r="BD21" s="45"/>
      <c r="BE21" s="45"/>
      <c r="BF21" s="45"/>
      <c r="BG21" s="45"/>
      <c r="BH21" s="45"/>
      <c r="BI21" s="45"/>
      <c r="BJ21" s="45"/>
      <c r="BK21" s="45"/>
      <c r="BM21" s="18">
        <f t="shared" si="1"/>
        <v>0</v>
      </c>
      <c r="BN21" s="18">
        <f t="shared" si="5"/>
        <v>0</v>
      </c>
      <c r="BO21" s="18">
        <f t="shared" si="2"/>
        <v>0</v>
      </c>
      <c r="BP21" s="18">
        <f t="shared" si="6"/>
        <v>0</v>
      </c>
      <c r="BQ21" s="18">
        <f t="shared" si="3"/>
        <v>0</v>
      </c>
      <c r="BR21" s="18">
        <f t="shared" si="4"/>
        <v>0</v>
      </c>
    </row>
    <row r="22" spans="1:70">
      <c r="A22" s="8" t="s">
        <v>72</v>
      </c>
      <c r="B22" s="17">
        <v>15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5"/>
      <c r="AF22" s="45"/>
      <c r="AG22" s="45"/>
      <c r="AH22" s="43">
        <v>0.33</v>
      </c>
      <c r="AI22" s="43">
        <v>0.33</v>
      </c>
      <c r="AJ22" s="43">
        <v>0.33</v>
      </c>
      <c r="AK22" s="43">
        <v>0</v>
      </c>
      <c r="AL22" s="43">
        <v>0</v>
      </c>
      <c r="AM22" s="43"/>
      <c r="AN22" s="43"/>
      <c r="AO22" s="43"/>
      <c r="AP22" s="43"/>
      <c r="AQ22" s="43">
        <v>0</v>
      </c>
      <c r="AR22" s="43"/>
      <c r="AS22" s="43"/>
      <c r="AT22" s="43"/>
      <c r="AU22" s="43"/>
      <c r="AV22" s="43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M22" s="18">
        <f t="shared" si="1"/>
        <v>0</v>
      </c>
      <c r="BN22" s="18">
        <f t="shared" si="5"/>
        <v>0</v>
      </c>
      <c r="BO22" s="18">
        <f t="shared" si="2"/>
        <v>0</v>
      </c>
      <c r="BP22" s="18">
        <f t="shared" si="6"/>
        <v>0</v>
      </c>
      <c r="BQ22" s="18">
        <f t="shared" si="3"/>
        <v>0</v>
      </c>
      <c r="BR22" s="18">
        <f t="shared" si="4"/>
        <v>0</v>
      </c>
    </row>
    <row r="23" spans="1:70">
      <c r="A23" s="8" t="s">
        <v>73</v>
      </c>
      <c r="B23" s="17">
        <v>16</v>
      </c>
      <c r="C23" s="43">
        <v>1</v>
      </c>
      <c r="D23" s="43">
        <v>1</v>
      </c>
      <c r="E23" s="43">
        <v>1</v>
      </c>
      <c r="F23" s="43"/>
      <c r="G23" s="43"/>
      <c r="H23" s="43"/>
      <c r="I23" s="43"/>
      <c r="J23" s="43"/>
      <c r="K23" s="43"/>
      <c r="L23" s="43"/>
      <c r="M23" s="43"/>
      <c r="N23" s="43"/>
      <c r="O23" s="43">
        <v>1</v>
      </c>
      <c r="P23" s="43"/>
      <c r="Q23" s="43"/>
      <c r="R23" s="43"/>
      <c r="S23" s="43"/>
      <c r="T23" s="43"/>
      <c r="U23" s="43"/>
      <c r="V23" s="43">
        <v>1</v>
      </c>
      <c r="W23" s="43">
        <v>1</v>
      </c>
      <c r="X23" s="43"/>
      <c r="Y23" s="43"/>
      <c r="Z23" s="43"/>
      <c r="AA23" s="43"/>
      <c r="AB23" s="43"/>
      <c r="AC23" s="43">
        <v>1</v>
      </c>
      <c r="AD23" s="43"/>
      <c r="AE23" s="45"/>
      <c r="AF23" s="45"/>
      <c r="AG23" s="45"/>
      <c r="AH23" s="43">
        <v>0.72</v>
      </c>
      <c r="AI23" s="43">
        <v>0.72</v>
      </c>
      <c r="AJ23" s="43">
        <v>0.72</v>
      </c>
      <c r="AK23" s="43">
        <v>1</v>
      </c>
      <c r="AL23" s="43"/>
      <c r="AM23" s="43"/>
      <c r="AN23" s="43"/>
      <c r="AO23" s="43"/>
      <c r="AP23" s="43"/>
      <c r="AQ23" s="43">
        <v>1</v>
      </c>
      <c r="AR23" s="43"/>
      <c r="AS23" s="43"/>
      <c r="AT23" s="43"/>
      <c r="AU23" s="43"/>
      <c r="AV23" s="43"/>
      <c r="AW23" s="45"/>
      <c r="AX23" s="45"/>
      <c r="AY23" s="45"/>
      <c r="AZ23" s="45"/>
      <c r="BA23" s="45"/>
      <c r="BB23" s="45">
        <v>0</v>
      </c>
      <c r="BC23" s="45">
        <v>0</v>
      </c>
      <c r="BD23" s="45">
        <v>1</v>
      </c>
      <c r="BE23" s="45">
        <v>1</v>
      </c>
      <c r="BF23" s="45"/>
      <c r="BG23" s="45"/>
      <c r="BH23" s="45"/>
      <c r="BI23" s="45"/>
      <c r="BJ23" s="45"/>
      <c r="BK23" s="45"/>
      <c r="BM23" s="18">
        <f t="shared" si="1"/>
        <v>0</v>
      </c>
      <c r="BN23" s="18">
        <f t="shared" si="5"/>
        <v>0</v>
      </c>
      <c r="BO23" s="18">
        <f t="shared" si="2"/>
        <v>0</v>
      </c>
      <c r="BP23" s="18">
        <f t="shared" si="6"/>
        <v>0</v>
      </c>
      <c r="BQ23" s="18">
        <f t="shared" si="3"/>
        <v>0</v>
      </c>
      <c r="BR23" s="18">
        <f t="shared" si="4"/>
        <v>0</v>
      </c>
    </row>
    <row r="24" spans="1:70">
      <c r="A24" s="8" t="s">
        <v>74</v>
      </c>
      <c r="B24" s="17">
        <v>17</v>
      </c>
      <c r="C24" s="43">
        <v>1</v>
      </c>
      <c r="D24" s="43">
        <v>1</v>
      </c>
      <c r="E24" s="43">
        <v>1</v>
      </c>
      <c r="F24" s="43"/>
      <c r="G24" s="43"/>
      <c r="H24" s="43"/>
      <c r="I24" s="43"/>
      <c r="J24" s="43"/>
      <c r="K24" s="43"/>
      <c r="L24" s="43"/>
      <c r="M24" s="43">
        <v>1</v>
      </c>
      <c r="N24" s="43"/>
      <c r="O24" s="43">
        <v>1</v>
      </c>
      <c r="P24" s="43"/>
      <c r="Q24" s="43">
        <v>0</v>
      </c>
      <c r="R24" s="43">
        <v>0</v>
      </c>
      <c r="S24" s="43">
        <v>1</v>
      </c>
      <c r="T24" s="43"/>
      <c r="U24" s="43"/>
      <c r="V24" s="43"/>
      <c r="W24" s="43">
        <v>1</v>
      </c>
      <c r="X24" s="43"/>
      <c r="Y24" s="43"/>
      <c r="Z24" s="43">
        <v>1</v>
      </c>
      <c r="AA24" s="43"/>
      <c r="AB24" s="43"/>
      <c r="AC24" s="43"/>
      <c r="AD24" s="43"/>
      <c r="AE24" s="45"/>
      <c r="AF24" s="45"/>
      <c r="AG24" s="45"/>
      <c r="AH24" s="43">
        <v>0.77</v>
      </c>
      <c r="AI24" s="43">
        <v>0.77</v>
      </c>
      <c r="AJ24" s="43">
        <v>0.77</v>
      </c>
      <c r="AK24" s="43">
        <v>1</v>
      </c>
      <c r="AL24" s="43"/>
      <c r="AM24" s="43"/>
      <c r="AN24" s="43"/>
      <c r="AO24" s="43"/>
      <c r="AP24" s="43"/>
      <c r="AQ24" s="43">
        <v>1</v>
      </c>
      <c r="AR24" s="43"/>
      <c r="AS24" s="43"/>
      <c r="AT24" s="43"/>
      <c r="AU24" s="43"/>
      <c r="AV24" s="43"/>
      <c r="AW24" s="45"/>
      <c r="AX24" s="45"/>
      <c r="AY24" s="45"/>
      <c r="AZ24" s="45">
        <v>1</v>
      </c>
      <c r="BA24" s="45">
        <v>1</v>
      </c>
      <c r="BB24" s="45">
        <v>0</v>
      </c>
      <c r="BC24" s="45"/>
      <c r="BD24" s="45"/>
      <c r="BE24" s="45"/>
      <c r="BF24" s="45"/>
      <c r="BG24" s="45"/>
      <c r="BH24" s="45"/>
      <c r="BI24" s="45"/>
      <c r="BJ24" s="45"/>
      <c r="BK24" s="45"/>
      <c r="BM24" s="18">
        <f t="shared" si="1"/>
        <v>0</v>
      </c>
      <c r="BN24" s="18">
        <f t="shared" si="5"/>
        <v>0</v>
      </c>
      <c r="BO24" s="18">
        <f t="shared" si="2"/>
        <v>0</v>
      </c>
      <c r="BP24" s="18">
        <f t="shared" si="6"/>
        <v>0</v>
      </c>
      <c r="BQ24" s="18">
        <f t="shared" si="3"/>
        <v>0</v>
      </c>
      <c r="BR24" s="18">
        <f t="shared" si="4"/>
        <v>0</v>
      </c>
    </row>
    <row r="25" spans="1:70">
      <c r="A25" s="8" t="s">
        <v>75</v>
      </c>
      <c r="B25" s="17">
        <v>18</v>
      </c>
      <c r="C25" s="43">
        <v>2</v>
      </c>
      <c r="D25" s="43">
        <v>2</v>
      </c>
      <c r="E25" s="43">
        <v>2</v>
      </c>
      <c r="F25" s="43"/>
      <c r="G25" s="43"/>
      <c r="H25" s="43"/>
      <c r="I25" s="43"/>
      <c r="J25" s="43"/>
      <c r="K25" s="43"/>
      <c r="L25" s="43"/>
      <c r="M25" s="43"/>
      <c r="N25" s="43">
        <v>2</v>
      </c>
      <c r="O25" s="43">
        <v>2</v>
      </c>
      <c r="P25" s="43"/>
      <c r="Q25" s="43">
        <v>0</v>
      </c>
      <c r="R25" s="43">
        <v>0</v>
      </c>
      <c r="S25" s="43">
        <v>1</v>
      </c>
      <c r="T25" s="43">
        <v>1</v>
      </c>
      <c r="U25" s="43"/>
      <c r="V25" s="43"/>
      <c r="W25" s="43">
        <v>2</v>
      </c>
      <c r="X25" s="43"/>
      <c r="Y25" s="43"/>
      <c r="Z25" s="43">
        <v>1</v>
      </c>
      <c r="AA25" s="43">
        <v>1</v>
      </c>
      <c r="AB25" s="43"/>
      <c r="AC25" s="43"/>
      <c r="AD25" s="43"/>
      <c r="AE25" s="45"/>
      <c r="AF25" s="45"/>
      <c r="AG25" s="45"/>
      <c r="AH25" s="43">
        <v>2.61</v>
      </c>
      <c r="AI25" s="43">
        <v>2.61</v>
      </c>
      <c r="AJ25" s="43">
        <v>2.61</v>
      </c>
      <c r="AK25" s="43">
        <v>2</v>
      </c>
      <c r="AL25" s="43"/>
      <c r="AM25" s="43"/>
      <c r="AN25" s="43"/>
      <c r="AO25" s="43"/>
      <c r="AP25" s="43"/>
      <c r="AQ25" s="43">
        <v>2</v>
      </c>
      <c r="AR25" s="43"/>
      <c r="AS25" s="43"/>
      <c r="AT25" s="43"/>
      <c r="AU25" s="43"/>
      <c r="AV25" s="43"/>
      <c r="AW25" s="45"/>
      <c r="AX25" s="45">
        <v>2</v>
      </c>
      <c r="AY25" s="45">
        <v>2</v>
      </c>
      <c r="AZ25" s="45"/>
      <c r="BA25" s="45"/>
      <c r="BB25" s="45">
        <v>0</v>
      </c>
      <c r="BC25" s="45"/>
      <c r="BD25" s="45"/>
      <c r="BE25" s="45"/>
      <c r="BF25" s="45"/>
      <c r="BG25" s="45"/>
      <c r="BH25" s="45"/>
      <c r="BI25" s="45"/>
      <c r="BJ25" s="45"/>
      <c r="BK25" s="45"/>
      <c r="BM25" s="18">
        <f t="shared" si="1"/>
        <v>0</v>
      </c>
      <c r="BN25" s="18">
        <f t="shared" si="5"/>
        <v>0</v>
      </c>
      <c r="BO25" s="18">
        <f t="shared" si="2"/>
        <v>0</v>
      </c>
      <c r="BP25" s="18">
        <f t="shared" si="6"/>
        <v>0</v>
      </c>
      <c r="BQ25" s="18">
        <f t="shared" si="3"/>
        <v>0</v>
      </c>
      <c r="BR25" s="18">
        <f t="shared" si="4"/>
        <v>0</v>
      </c>
    </row>
    <row r="26" spans="1:70" ht="22.5">
      <c r="A26" s="22" t="s">
        <v>104</v>
      </c>
      <c r="B26" s="42">
        <v>19</v>
      </c>
      <c r="C26" s="45">
        <v>2</v>
      </c>
      <c r="D26" s="43">
        <v>2</v>
      </c>
      <c r="E26" s="43">
        <v>2</v>
      </c>
      <c r="F26" s="43"/>
      <c r="G26" s="43"/>
      <c r="H26" s="43"/>
      <c r="I26" s="43"/>
      <c r="J26" s="43"/>
      <c r="K26" s="43"/>
      <c r="L26" s="43"/>
      <c r="M26" s="43"/>
      <c r="N26" s="43">
        <v>2</v>
      </c>
      <c r="O26" s="43">
        <v>2</v>
      </c>
      <c r="P26" s="43"/>
      <c r="Q26" s="45"/>
      <c r="R26" s="45">
        <v>0</v>
      </c>
      <c r="S26" s="45">
        <v>1</v>
      </c>
      <c r="T26" s="45">
        <v>1</v>
      </c>
      <c r="U26" s="45"/>
      <c r="V26" s="45"/>
      <c r="W26" s="45">
        <v>2</v>
      </c>
      <c r="X26" s="45"/>
      <c r="Y26" s="45"/>
      <c r="Z26" s="45">
        <v>1</v>
      </c>
      <c r="AA26" s="45">
        <v>1</v>
      </c>
      <c r="AB26" s="45"/>
      <c r="AC26" s="45"/>
      <c r="AD26" s="45"/>
      <c r="AE26" s="45"/>
      <c r="AF26" s="45"/>
      <c r="AG26" s="45"/>
      <c r="AH26" s="43">
        <v>2.33</v>
      </c>
      <c r="AI26" s="43">
        <v>2.33</v>
      </c>
      <c r="AJ26" s="43">
        <v>2.33</v>
      </c>
      <c r="AK26" s="43">
        <v>2</v>
      </c>
      <c r="AL26" s="43"/>
      <c r="AM26" s="43"/>
      <c r="AN26" s="43"/>
      <c r="AO26" s="43"/>
      <c r="AP26" s="43"/>
      <c r="AQ26" s="43">
        <v>2</v>
      </c>
      <c r="AR26" s="43"/>
      <c r="AS26" s="43"/>
      <c r="AT26" s="43"/>
      <c r="AU26" s="43"/>
      <c r="AV26" s="43"/>
      <c r="AW26" s="45"/>
      <c r="AX26" s="45">
        <v>2</v>
      </c>
      <c r="AY26" s="45">
        <v>2</v>
      </c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M26" s="18">
        <f t="shared" si="1"/>
        <v>0</v>
      </c>
      <c r="BN26" s="18">
        <f t="shared" si="5"/>
        <v>0</v>
      </c>
      <c r="BO26" s="18">
        <f t="shared" si="2"/>
        <v>0</v>
      </c>
      <c r="BP26" s="18">
        <f t="shared" si="6"/>
        <v>0</v>
      </c>
      <c r="BQ26" s="18">
        <f t="shared" si="3"/>
        <v>0</v>
      </c>
      <c r="BR26" s="18">
        <f t="shared" si="4"/>
        <v>0</v>
      </c>
    </row>
    <row r="27" spans="1:70">
      <c r="A27" s="10" t="s">
        <v>76</v>
      </c>
      <c r="B27" s="17">
        <v>20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5"/>
      <c r="AF27" s="45"/>
      <c r="AG27" s="45"/>
      <c r="AH27" s="43">
        <v>0</v>
      </c>
      <c r="AI27" s="43">
        <v>0</v>
      </c>
      <c r="AJ27" s="43">
        <v>0</v>
      </c>
      <c r="AK27" s="43">
        <v>0</v>
      </c>
      <c r="AL27" s="43"/>
      <c r="AM27" s="43"/>
      <c r="AN27" s="43"/>
      <c r="AO27" s="43"/>
      <c r="AP27" s="43"/>
      <c r="AQ27" s="43">
        <v>0</v>
      </c>
      <c r="AR27" s="43"/>
      <c r="AS27" s="43"/>
      <c r="AT27" s="43"/>
      <c r="AU27" s="43"/>
      <c r="AV27" s="43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M27" s="18">
        <f t="shared" si="1"/>
        <v>0</v>
      </c>
      <c r="BN27" s="18">
        <f t="shared" si="5"/>
        <v>0</v>
      </c>
      <c r="BO27" s="18">
        <f t="shared" si="2"/>
        <v>0</v>
      </c>
      <c r="BP27" s="18">
        <f t="shared" si="6"/>
        <v>0</v>
      </c>
      <c r="BQ27" s="18">
        <f t="shared" si="3"/>
        <v>0</v>
      </c>
      <c r="BR27" s="18">
        <f t="shared" si="4"/>
        <v>0</v>
      </c>
    </row>
    <row r="28" spans="1:70">
      <c r="A28" s="10" t="s">
        <v>77</v>
      </c>
      <c r="B28" s="17">
        <v>21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5"/>
      <c r="AF28" s="45"/>
      <c r="AG28" s="45"/>
      <c r="AH28" s="43">
        <v>0</v>
      </c>
      <c r="AI28" s="43">
        <v>0</v>
      </c>
      <c r="AJ28" s="43">
        <v>0</v>
      </c>
      <c r="AK28" s="43">
        <v>0</v>
      </c>
      <c r="AL28" s="43"/>
      <c r="AM28" s="43"/>
      <c r="AN28" s="43"/>
      <c r="AO28" s="43"/>
      <c r="AP28" s="43"/>
      <c r="AQ28" s="43">
        <v>0</v>
      </c>
      <c r="AR28" s="43"/>
      <c r="AS28" s="43"/>
      <c r="AT28" s="43"/>
      <c r="AU28" s="43"/>
      <c r="AV28" s="43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M28" s="18">
        <f t="shared" si="1"/>
        <v>0</v>
      </c>
      <c r="BN28" s="18">
        <f t="shared" si="5"/>
        <v>0</v>
      </c>
      <c r="BO28" s="18">
        <f t="shared" si="2"/>
        <v>0</v>
      </c>
      <c r="BP28" s="18">
        <f t="shared" si="6"/>
        <v>0</v>
      </c>
      <c r="BQ28" s="18">
        <f t="shared" si="3"/>
        <v>0</v>
      </c>
      <c r="BR28" s="18">
        <f t="shared" si="4"/>
        <v>0</v>
      </c>
    </row>
    <row r="29" spans="1:70">
      <c r="A29" s="8" t="s">
        <v>78</v>
      </c>
      <c r="B29" s="17">
        <v>22</v>
      </c>
      <c r="C29" s="43">
        <v>2</v>
      </c>
      <c r="D29" s="43">
        <v>2</v>
      </c>
      <c r="E29" s="43">
        <v>2</v>
      </c>
      <c r="F29" s="43"/>
      <c r="G29" s="43"/>
      <c r="H29" s="43"/>
      <c r="I29" s="43"/>
      <c r="J29" s="43"/>
      <c r="K29" s="43"/>
      <c r="L29" s="43"/>
      <c r="M29" s="43"/>
      <c r="N29" s="43"/>
      <c r="O29" s="43">
        <v>1</v>
      </c>
      <c r="P29" s="43"/>
      <c r="Q29" s="43"/>
      <c r="R29" s="43"/>
      <c r="S29" s="43"/>
      <c r="T29" s="43"/>
      <c r="U29" s="43">
        <v>1</v>
      </c>
      <c r="V29" s="43">
        <v>1</v>
      </c>
      <c r="W29" s="43">
        <v>2</v>
      </c>
      <c r="X29" s="43"/>
      <c r="Y29" s="43"/>
      <c r="Z29" s="43"/>
      <c r="AA29" s="43"/>
      <c r="AB29" s="43">
        <v>1</v>
      </c>
      <c r="AC29" s="43">
        <v>1</v>
      </c>
      <c r="AD29" s="43"/>
      <c r="AE29" s="45"/>
      <c r="AF29" s="45"/>
      <c r="AG29" s="45"/>
      <c r="AH29" s="43">
        <v>2.5</v>
      </c>
      <c r="AI29" s="43">
        <v>2.5</v>
      </c>
      <c r="AJ29" s="43">
        <v>2.5</v>
      </c>
      <c r="AK29" s="43">
        <v>2</v>
      </c>
      <c r="AL29" s="43">
        <v>2</v>
      </c>
      <c r="AM29" s="43"/>
      <c r="AN29" s="43">
        <v>1</v>
      </c>
      <c r="AO29" s="43">
        <v>2</v>
      </c>
      <c r="AP29" s="43">
        <v>2</v>
      </c>
      <c r="AQ29" s="43">
        <v>2</v>
      </c>
      <c r="AR29" s="43"/>
      <c r="AS29" s="43"/>
      <c r="AT29" s="43"/>
      <c r="AU29" s="43"/>
      <c r="AV29" s="43">
        <v>1</v>
      </c>
      <c r="AW29" s="45"/>
      <c r="AX29" s="45">
        <v>1</v>
      </c>
      <c r="AY29" s="45">
        <v>1</v>
      </c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M29" s="18">
        <f t="shared" si="1"/>
        <v>0</v>
      </c>
      <c r="BN29" s="18">
        <f t="shared" si="5"/>
        <v>0</v>
      </c>
      <c r="BO29" s="18">
        <f t="shared" si="2"/>
        <v>0</v>
      </c>
      <c r="BP29" s="18">
        <f t="shared" si="6"/>
        <v>0</v>
      </c>
      <c r="BQ29" s="18">
        <f t="shared" si="3"/>
        <v>0</v>
      </c>
      <c r="BR29" s="18">
        <f t="shared" si="4"/>
        <v>0</v>
      </c>
    </row>
    <row r="30" spans="1:70">
      <c r="A30" s="8" t="s">
        <v>79</v>
      </c>
      <c r="B30" s="17">
        <v>23</v>
      </c>
      <c r="C30" s="43">
        <v>1</v>
      </c>
      <c r="D30" s="43">
        <v>1</v>
      </c>
      <c r="E30" s="43">
        <v>1</v>
      </c>
      <c r="F30" s="43"/>
      <c r="G30" s="43"/>
      <c r="H30" s="43"/>
      <c r="I30" s="43"/>
      <c r="J30" s="43"/>
      <c r="K30" s="43"/>
      <c r="L30" s="43"/>
      <c r="M30" s="43"/>
      <c r="N30" s="43"/>
      <c r="O30" s="43">
        <v>1</v>
      </c>
      <c r="P30" s="43"/>
      <c r="Q30" s="43">
        <v>1</v>
      </c>
      <c r="R30" s="43"/>
      <c r="S30" s="43"/>
      <c r="T30" s="43"/>
      <c r="U30" s="43"/>
      <c r="V30" s="43"/>
      <c r="W30" s="43">
        <v>1</v>
      </c>
      <c r="X30" s="43">
        <v>1</v>
      </c>
      <c r="Y30" s="43"/>
      <c r="Z30" s="43"/>
      <c r="AA30" s="43"/>
      <c r="AB30" s="43"/>
      <c r="AC30" s="43"/>
      <c r="AD30" s="43"/>
      <c r="AE30" s="45"/>
      <c r="AF30" s="45"/>
      <c r="AG30" s="45"/>
      <c r="AH30" s="43">
        <v>1.1100000000000001</v>
      </c>
      <c r="AI30" s="43">
        <v>1.1100000000000001</v>
      </c>
      <c r="AJ30" s="43">
        <v>1.1100000000000001</v>
      </c>
      <c r="AK30" s="43">
        <v>1</v>
      </c>
      <c r="AL30" s="43">
        <v>1</v>
      </c>
      <c r="AM30" s="43"/>
      <c r="AN30" s="43">
        <v>1</v>
      </c>
      <c r="AO30" s="43">
        <v>1</v>
      </c>
      <c r="AP30" s="43">
        <v>1</v>
      </c>
      <c r="AQ30" s="43">
        <v>1</v>
      </c>
      <c r="AR30" s="43">
        <v>1</v>
      </c>
      <c r="AS30" s="43">
        <v>1</v>
      </c>
      <c r="AT30" s="43"/>
      <c r="AU30" s="43"/>
      <c r="AV30" s="43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M30" s="18">
        <f t="shared" si="1"/>
        <v>0</v>
      </c>
      <c r="BN30" s="18">
        <f t="shared" si="5"/>
        <v>0</v>
      </c>
      <c r="BO30" s="18">
        <f t="shared" si="2"/>
        <v>0</v>
      </c>
      <c r="BP30" s="18">
        <f t="shared" si="6"/>
        <v>0</v>
      </c>
      <c r="BQ30" s="18">
        <f t="shared" si="3"/>
        <v>0</v>
      </c>
      <c r="BR30" s="18">
        <f t="shared" si="4"/>
        <v>0</v>
      </c>
    </row>
    <row r="31" spans="1:70">
      <c r="A31" s="8" t="s">
        <v>80</v>
      </c>
      <c r="B31" s="17">
        <v>24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5"/>
      <c r="AF31" s="45"/>
      <c r="AG31" s="45"/>
      <c r="AH31" s="43">
        <v>0.22</v>
      </c>
      <c r="AI31" s="43">
        <v>0.22</v>
      </c>
      <c r="AJ31" s="43">
        <v>0.22</v>
      </c>
      <c r="AK31" s="43">
        <v>0</v>
      </c>
      <c r="AL31" s="43"/>
      <c r="AM31" s="43"/>
      <c r="AN31" s="43"/>
      <c r="AO31" s="43"/>
      <c r="AP31" s="43"/>
      <c r="AQ31" s="43">
        <v>0</v>
      </c>
      <c r="AR31" s="43"/>
      <c r="AS31" s="43"/>
      <c r="AT31" s="43"/>
      <c r="AU31" s="43"/>
      <c r="AV31" s="43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M31" s="18">
        <f t="shared" si="1"/>
        <v>0</v>
      </c>
      <c r="BN31" s="18">
        <f t="shared" si="5"/>
        <v>0</v>
      </c>
      <c r="BO31" s="18">
        <f t="shared" si="2"/>
        <v>0</v>
      </c>
      <c r="BP31" s="18">
        <f t="shared" si="6"/>
        <v>0</v>
      </c>
      <c r="BQ31" s="18">
        <f t="shared" si="3"/>
        <v>0</v>
      </c>
      <c r="BR31" s="18">
        <f t="shared" si="4"/>
        <v>0</v>
      </c>
    </row>
    <row r="32" spans="1:70">
      <c r="A32" s="8" t="s">
        <v>81</v>
      </c>
      <c r="B32" s="17">
        <v>25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5"/>
      <c r="AF32" s="45"/>
      <c r="AG32" s="45"/>
      <c r="AH32" s="43">
        <v>0.27</v>
      </c>
      <c r="AI32" s="43">
        <v>0.27</v>
      </c>
      <c r="AJ32" s="43">
        <v>0.27</v>
      </c>
      <c r="AK32" s="43">
        <v>0</v>
      </c>
      <c r="AL32" s="43"/>
      <c r="AM32" s="43"/>
      <c r="AN32" s="43"/>
      <c r="AO32" s="43"/>
      <c r="AP32" s="43"/>
      <c r="AQ32" s="43">
        <v>0</v>
      </c>
      <c r="AR32" s="43"/>
      <c r="AS32" s="43"/>
      <c r="AT32" s="43"/>
      <c r="AU32" s="43"/>
      <c r="AV32" s="43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M32" s="18">
        <f t="shared" si="1"/>
        <v>0</v>
      </c>
      <c r="BN32" s="18">
        <f t="shared" si="5"/>
        <v>0</v>
      </c>
      <c r="BO32" s="18">
        <f t="shared" si="2"/>
        <v>0</v>
      </c>
      <c r="BP32" s="18">
        <f t="shared" si="6"/>
        <v>0</v>
      </c>
      <c r="BQ32" s="18">
        <f t="shared" si="3"/>
        <v>0</v>
      </c>
      <c r="BR32" s="18">
        <f t="shared" si="4"/>
        <v>0</v>
      </c>
    </row>
    <row r="33" spans="1:70">
      <c r="A33" s="8" t="s">
        <v>82</v>
      </c>
      <c r="B33" s="17">
        <v>26</v>
      </c>
      <c r="C33" s="43">
        <v>1</v>
      </c>
      <c r="D33" s="43">
        <v>1</v>
      </c>
      <c r="E33" s="43">
        <v>1</v>
      </c>
      <c r="F33" s="43"/>
      <c r="G33" s="43"/>
      <c r="H33" s="43"/>
      <c r="I33" s="43"/>
      <c r="J33" s="43"/>
      <c r="K33" s="43"/>
      <c r="L33" s="43"/>
      <c r="M33" s="43"/>
      <c r="N33" s="43"/>
      <c r="O33" s="43">
        <v>1</v>
      </c>
      <c r="P33" s="43"/>
      <c r="Q33" s="43"/>
      <c r="R33" s="43"/>
      <c r="S33" s="43"/>
      <c r="T33" s="43"/>
      <c r="U33" s="43"/>
      <c r="V33" s="43">
        <v>1</v>
      </c>
      <c r="W33" s="43">
        <v>1</v>
      </c>
      <c r="X33" s="43"/>
      <c r="Y33" s="43"/>
      <c r="Z33" s="43"/>
      <c r="AA33" s="43"/>
      <c r="AB33" s="43"/>
      <c r="AC33" s="43">
        <v>1</v>
      </c>
      <c r="AD33" s="43"/>
      <c r="AE33" s="45"/>
      <c r="AF33" s="45"/>
      <c r="AG33" s="45"/>
      <c r="AH33" s="43">
        <v>0.38</v>
      </c>
      <c r="AI33" s="43">
        <v>0.38</v>
      </c>
      <c r="AJ33" s="43">
        <v>0.38</v>
      </c>
      <c r="AK33" s="43">
        <v>1</v>
      </c>
      <c r="AL33" s="43"/>
      <c r="AM33" s="43"/>
      <c r="AN33" s="43"/>
      <c r="AO33" s="43"/>
      <c r="AP33" s="43"/>
      <c r="AQ33" s="43">
        <v>1</v>
      </c>
      <c r="AR33" s="43"/>
      <c r="AS33" s="43"/>
      <c r="AT33" s="43"/>
      <c r="AU33" s="43"/>
      <c r="AV33" s="43"/>
      <c r="AW33" s="45"/>
      <c r="AX33" s="45"/>
      <c r="AY33" s="45"/>
      <c r="AZ33" s="45"/>
      <c r="BA33" s="45"/>
      <c r="BB33" s="45"/>
      <c r="BC33" s="45"/>
      <c r="BD33" s="45">
        <v>1</v>
      </c>
      <c r="BE33" s="45">
        <v>1</v>
      </c>
      <c r="BF33" s="45"/>
      <c r="BG33" s="45"/>
      <c r="BH33" s="45"/>
      <c r="BI33" s="45"/>
      <c r="BJ33" s="45"/>
      <c r="BK33" s="45"/>
      <c r="BM33" s="18">
        <f t="shared" si="1"/>
        <v>0</v>
      </c>
      <c r="BN33" s="18">
        <f t="shared" si="5"/>
        <v>0</v>
      </c>
      <c r="BO33" s="18">
        <f t="shared" si="2"/>
        <v>0</v>
      </c>
      <c r="BP33" s="18">
        <f t="shared" si="6"/>
        <v>0</v>
      </c>
      <c r="BQ33" s="18">
        <f t="shared" si="3"/>
        <v>0</v>
      </c>
      <c r="BR33" s="18">
        <f t="shared" si="4"/>
        <v>0</v>
      </c>
    </row>
    <row r="34" spans="1:70">
      <c r="A34" s="8" t="s">
        <v>83</v>
      </c>
      <c r="B34" s="17">
        <v>27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5"/>
      <c r="AF34" s="45"/>
      <c r="AG34" s="45"/>
      <c r="AH34" s="43">
        <v>2.86</v>
      </c>
      <c r="AI34" s="43">
        <v>2.86</v>
      </c>
      <c r="AJ34" s="43">
        <v>2.86</v>
      </c>
      <c r="AK34" s="43">
        <v>0</v>
      </c>
      <c r="AL34" s="43"/>
      <c r="AM34" s="43"/>
      <c r="AN34" s="43"/>
      <c r="AO34" s="43"/>
      <c r="AP34" s="43"/>
      <c r="AQ34" s="43">
        <v>0</v>
      </c>
      <c r="AR34" s="43"/>
      <c r="AS34" s="43"/>
      <c r="AT34" s="43"/>
      <c r="AU34" s="43"/>
      <c r="AV34" s="43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M34" s="18">
        <f t="shared" si="1"/>
        <v>0</v>
      </c>
      <c r="BN34" s="18">
        <f t="shared" si="5"/>
        <v>0</v>
      </c>
      <c r="BO34" s="18">
        <f t="shared" si="2"/>
        <v>0</v>
      </c>
      <c r="BP34" s="18">
        <f t="shared" si="6"/>
        <v>0</v>
      </c>
      <c r="BQ34" s="18">
        <f t="shared" si="3"/>
        <v>0</v>
      </c>
      <c r="BR34" s="18">
        <f t="shared" si="4"/>
        <v>0</v>
      </c>
    </row>
    <row r="35" spans="1:70">
      <c r="A35" s="9" t="s">
        <v>84</v>
      </c>
      <c r="B35" s="17">
        <v>28</v>
      </c>
      <c r="C35" s="43">
        <v>1</v>
      </c>
      <c r="D35" s="43">
        <v>1</v>
      </c>
      <c r="E35" s="43">
        <v>1</v>
      </c>
      <c r="F35" s="43"/>
      <c r="G35" s="43"/>
      <c r="H35" s="43"/>
      <c r="I35" s="43"/>
      <c r="J35" s="43"/>
      <c r="K35" s="43"/>
      <c r="L35" s="43"/>
      <c r="M35" s="43"/>
      <c r="N35" s="43"/>
      <c r="O35" s="43">
        <v>1</v>
      </c>
      <c r="P35" s="43">
        <v>1</v>
      </c>
      <c r="Q35" s="43">
        <v>0</v>
      </c>
      <c r="R35" s="43">
        <v>1</v>
      </c>
      <c r="S35" s="43"/>
      <c r="T35" s="43"/>
      <c r="U35" s="43"/>
      <c r="V35" s="43"/>
      <c r="W35" s="43">
        <v>1</v>
      </c>
      <c r="X35" s="43"/>
      <c r="Y35" s="43">
        <v>1</v>
      </c>
      <c r="Z35" s="43"/>
      <c r="AA35" s="43"/>
      <c r="AB35" s="43"/>
      <c r="AC35" s="43"/>
      <c r="AD35" s="43"/>
      <c r="AE35" s="45"/>
      <c r="AF35" s="45"/>
      <c r="AG35" s="45"/>
      <c r="AH35" s="43">
        <v>1</v>
      </c>
      <c r="AI35" s="43">
        <v>1</v>
      </c>
      <c r="AJ35" s="43">
        <v>1</v>
      </c>
      <c r="AK35" s="43">
        <v>1</v>
      </c>
      <c r="AL35" s="43"/>
      <c r="AM35" s="43"/>
      <c r="AN35" s="43"/>
      <c r="AO35" s="43"/>
      <c r="AP35" s="43"/>
      <c r="AQ35" s="43">
        <v>1</v>
      </c>
      <c r="AR35" s="43"/>
      <c r="AS35" s="43"/>
      <c r="AT35" s="43"/>
      <c r="AU35" s="43"/>
      <c r="AV35" s="43"/>
      <c r="AW35" s="45"/>
      <c r="AX35" s="45">
        <v>1</v>
      </c>
      <c r="AY35" s="45">
        <v>1</v>
      </c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M35" s="18">
        <f t="shared" si="1"/>
        <v>0</v>
      </c>
      <c r="BN35" s="18">
        <f t="shared" si="5"/>
        <v>0</v>
      </c>
      <c r="BO35" s="18">
        <f t="shared" si="2"/>
        <v>0</v>
      </c>
      <c r="BP35" s="18">
        <f t="shared" si="6"/>
        <v>0</v>
      </c>
      <c r="BQ35" s="18">
        <f t="shared" si="3"/>
        <v>0</v>
      </c>
      <c r="BR35" s="18">
        <f t="shared" si="4"/>
        <v>0</v>
      </c>
    </row>
    <row r="36" spans="1:70">
      <c r="A36" s="9" t="s">
        <v>85</v>
      </c>
      <c r="B36" s="17">
        <v>29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>
        <v>0</v>
      </c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5"/>
      <c r="AF36" s="45"/>
      <c r="AG36" s="45"/>
      <c r="AH36" s="43">
        <v>0</v>
      </c>
      <c r="AI36" s="43">
        <v>0</v>
      </c>
      <c r="AJ36" s="43">
        <v>0</v>
      </c>
      <c r="AK36" s="43">
        <v>0</v>
      </c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M36" s="18">
        <f t="shared" si="1"/>
        <v>0</v>
      </c>
      <c r="BN36" s="18">
        <f t="shared" si="5"/>
        <v>0</v>
      </c>
      <c r="BO36" s="18">
        <f t="shared" si="2"/>
        <v>0</v>
      </c>
      <c r="BP36" s="18">
        <f t="shared" si="6"/>
        <v>0</v>
      </c>
      <c r="BQ36" s="18">
        <f t="shared" si="3"/>
        <v>0</v>
      </c>
      <c r="BR36" s="18">
        <f t="shared" si="4"/>
        <v>0</v>
      </c>
    </row>
    <row r="37" spans="1:70" ht="22.5">
      <c r="A37" s="19" t="s">
        <v>105</v>
      </c>
      <c r="B37" s="17">
        <v>30</v>
      </c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>
        <v>0</v>
      </c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5"/>
      <c r="AF37" s="45"/>
      <c r="AG37" s="45"/>
      <c r="AH37" s="43">
        <v>0</v>
      </c>
      <c r="AI37" s="43">
        <v>0</v>
      </c>
      <c r="AJ37" s="43">
        <v>0</v>
      </c>
      <c r="AK37" s="43">
        <v>0</v>
      </c>
      <c r="AL37" s="43"/>
      <c r="AM37" s="43"/>
      <c r="AN37" s="43"/>
      <c r="AO37" s="43"/>
      <c r="AP37" s="43"/>
      <c r="AQ37" s="43">
        <v>0</v>
      </c>
      <c r="AR37" s="43"/>
      <c r="AS37" s="43"/>
      <c r="AT37" s="43"/>
      <c r="AU37" s="43"/>
      <c r="AV37" s="43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M37" s="18">
        <f t="shared" si="1"/>
        <v>0</v>
      </c>
      <c r="BN37" s="18">
        <f t="shared" si="5"/>
        <v>0</v>
      </c>
      <c r="BO37" s="18">
        <f t="shared" si="2"/>
        <v>0</v>
      </c>
      <c r="BP37" s="18">
        <f t="shared" si="6"/>
        <v>0</v>
      </c>
      <c r="BQ37" s="18">
        <f t="shared" si="3"/>
        <v>0</v>
      </c>
      <c r="BR37" s="18">
        <f t="shared" si="4"/>
        <v>0</v>
      </c>
    </row>
    <row r="38" spans="1:70">
      <c r="A38" s="7" t="s">
        <v>86</v>
      </c>
      <c r="B38" s="17">
        <v>31</v>
      </c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>
        <v>0</v>
      </c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5"/>
      <c r="AF38" s="45"/>
      <c r="AG38" s="45"/>
      <c r="AH38" s="43">
        <v>0</v>
      </c>
      <c r="AI38" s="43">
        <v>0</v>
      </c>
      <c r="AJ38" s="43">
        <v>0</v>
      </c>
      <c r="AK38" s="43">
        <v>0</v>
      </c>
      <c r="AL38" s="43"/>
      <c r="AM38" s="43"/>
      <c r="AN38" s="43"/>
      <c r="AO38" s="43"/>
      <c r="AP38" s="43"/>
      <c r="AQ38" s="43">
        <v>0</v>
      </c>
      <c r="AR38" s="43"/>
      <c r="AS38" s="43"/>
      <c r="AT38" s="43"/>
      <c r="AU38" s="43"/>
      <c r="AV38" s="43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M38" s="18">
        <f t="shared" si="1"/>
        <v>0</v>
      </c>
      <c r="BN38" s="18">
        <f t="shared" si="5"/>
        <v>0</v>
      </c>
      <c r="BO38" s="18">
        <f t="shared" si="2"/>
        <v>0</v>
      </c>
      <c r="BP38" s="18">
        <f t="shared" si="6"/>
        <v>0</v>
      </c>
      <c r="BQ38" s="18">
        <f t="shared" si="3"/>
        <v>0</v>
      </c>
      <c r="BR38" s="18">
        <f t="shared" si="4"/>
        <v>0</v>
      </c>
    </row>
    <row r="39" spans="1:70">
      <c r="A39" s="7" t="s">
        <v>87</v>
      </c>
      <c r="B39" s="17">
        <v>32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>
        <v>0</v>
      </c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5"/>
      <c r="AF39" s="45"/>
      <c r="AG39" s="45"/>
      <c r="AH39" s="43">
        <v>0</v>
      </c>
      <c r="AI39" s="43">
        <v>0</v>
      </c>
      <c r="AJ39" s="43">
        <v>0</v>
      </c>
      <c r="AK39" s="43">
        <v>0</v>
      </c>
      <c r="AL39" s="43"/>
      <c r="AM39" s="43"/>
      <c r="AN39" s="43"/>
      <c r="AO39" s="43"/>
      <c r="AP39" s="43"/>
      <c r="AQ39" s="43">
        <v>0</v>
      </c>
      <c r="AR39" s="43"/>
      <c r="AS39" s="43"/>
      <c r="AT39" s="43"/>
      <c r="AU39" s="43"/>
      <c r="AV39" s="43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M39" s="18">
        <f t="shared" si="1"/>
        <v>0</v>
      </c>
      <c r="BN39" s="18">
        <f t="shared" si="5"/>
        <v>0</v>
      </c>
      <c r="BO39" s="18">
        <f t="shared" si="2"/>
        <v>0</v>
      </c>
      <c r="BP39" s="18">
        <f t="shared" si="6"/>
        <v>0</v>
      </c>
      <c r="BQ39" s="18">
        <f t="shared" si="3"/>
        <v>0</v>
      </c>
      <c r="BR39" s="18">
        <f t="shared" si="4"/>
        <v>0</v>
      </c>
    </row>
    <row r="40" spans="1:70">
      <c r="A40" s="9" t="s">
        <v>88</v>
      </c>
      <c r="B40" s="17">
        <v>33</v>
      </c>
      <c r="C40" s="43">
        <v>1</v>
      </c>
      <c r="D40" s="43">
        <v>1</v>
      </c>
      <c r="E40" s="43">
        <v>1</v>
      </c>
      <c r="F40" s="43"/>
      <c r="G40" s="43"/>
      <c r="H40" s="43"/>
      <c r="I40" s="43"/>
      <c r="J40" s="43"/>
      <c r="K40" s="43"/>
      <c r="L40" s="43"/>
      <c r="M40" s="43"/>
      <c r="N40" s="43"/>
      <c r="O40" s="43">
        <v>1</v>
      </c>
      <c r="P40" s="43">
        <v>1</v>
      </c>
      <c r="Q40" s="43"/>
      <c r="R40" s="43">
        <v>1</v>
      </c>
      <c r="S40" s="43"/>
      <c r="T40" s="43"/>
      <c r="U40" s="43"/>
      <c r="V40" s="43"/>
      <c r="W40" s="43">
        <v>1</v>
      </c>
      <c r="X40" s="43"/>
      <c r="Y40" s="43">
        <v>1</v>
      </c>
      <c r="Z40" s="43"/>
      <c r="AA40" s="43"/>
      <c r="AB40" s="43"/>
      <c r="AC40" s="43"/>
      <c r="AD40" s="43"/>
      <c r="AE40" s="45"/>
      <c r="AF40" s="45"/>
      <c r="AG40" s="45"/>
      <c r="AH40" s="43">
        <v>1</v>
      </c>
      <c r="AI40" s="43">
        <v>1</v>
      </c>
      <c r="AJ40" s="43">
        <v>1</v>
      </c>
      <c r="AK40" s="43">
        <v>1</v>
      </c>
      <c r="AL40" s="43"/>
      <c r="AM40" s="43"/>
      <c r="AN40" s="43"/>
      <c r="AO40" s="43"/>
      <c r="AP40" s="43"/>
      <c r="AQ40" s="43">
        <v>1</v>
      </c>
      <c r="AR40" s="43"/>
      <c r="AS40" s="43"/>
      <c r="AT40" s="43"/>
      <c r="AU40" s="43"/>
      <c r="AV40" s="43">
        <v>1</v>
      </c>
      <c r="AW40" s="45">
        <v>1</v>
      </c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M40" s="18">
        <f t="shared" si="1"/>
        <v>0</v>
      </c>
      <c r="BN40" s="18">
        <f t="shared" si="5"/>
        <v>0</v>
      </c>
      <c r="BO40" s="18">
        <f t="shared" si="2"/>
        <v>0</v>
      </c>
      <c r="BP40" s="18">
        <f t="shared" si="6"/>
        <v>0</v>
      </c>
      <c r="BQ40" s="18">
        <f t="shared" si="3"/>
        <v>0</v>
      </c>
      <c r="BR40" s="18">
        <f t="shared" si="4"/>
        <v>0</v>
      </c>
    </row>
    <row r="41" spans="1:70">
      <c r="A41" s="9" t="s">
        <v>89</v>
      </c>
      <c r="B41" s="17">
        <v>34</v>
      </c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>
        <v>0</v>
      </c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5"/>
      <c r="AF41" s="45"/>
      <c r="AG41" s="45"/>
      <c r="AH41" s="43">
        <v>0</v>
      </c>
      <c r="AI41" s="43">
        <v>0</v>
      </c>
      <c r="AJ41" s="43">
        <v>0</v>
      </c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M41" s="18">
        <f t="shared" si="1"/>
        <v>0</v>
      </c>
      <c r="BN41" s="18">
        <f t="shared" si="5"/>
        <v>0</v>
      </c>
      <c r="BO41" s="18">
        <f t="shared" si="2"/>
        <v>0</v>
      </c>
      <c r="BP41" s="18">
        <f t="shared" si="6"/>
        <v>0</v>
      </c>
      <c r="BQ41" s="18">
        <f t="shared" si="3"/>
        <v>0</v>
      </c>
      <c r="BR41" s="18">
        <f t="shared" si="4"/>
        <v>0</v>
      </c>
    </row>
    <row r="42" spans="1:70">
      <c r="A42" s="9" t="s">
        <v>90</v>
      </c>
      <c r="B42" s="17">
        <v>35</v>
      </c>
      <c r="C42" s="43">
        <v>1</v>
      </c>
      <c r="D42" s="43">
        <v>1</v>
      </c>
      <c r="E42" s="43">
        <v>1</v>
      </c>
      <c r="F42" s="43"/>
      <c r="G42" s="43"/>
      <c r="H42" s="43"/>
      <c r="I42" s="43"/>
      <c r="J42" s="43"/>
      <c r="K42" s="43"/>
      <c r="L42" s="43"/>
      <c r="M42" s="43"/>
      <c r="N42" s="43"/>
      <c r="O42" s="43">
        <v>1</v>
      </c>
      <c r="P42" s="43">
        <v>1</v>
      </c>
      <c r="Q42" s="43"/>
      <c r="R42" s="43">
        <v>1</v>
      </c>
      <c r="S42" s="43"/>
      <c r="T42" s="43"/>
      <c r="U42" s="43"/>
      <c r="V42" s="43"/>
      <c r="W42" s="43">
        <v>1</v>
      </c>
      <c r="X42" s="43"/>
      <c r="Y42" s="43">
        <v>1</v>
      </c>
      <c r="Z42" s="43"/>
      <c r="AA42" s="43"/>
      <c r="AB42" s="43"/>
      <c r="AC42" s="43"/>
      <c r="AD42" s="43"/>
      <c r="AE42" s="45"/>
      <c r="AF42" s="45"/>
      <c r="AG42" s="45"/>
      <c r="AH42" s="43">
        <v>1</v>
      </c>
      <c r="AI42" s="43">
        <v>1</v>
      </c>
      <c r="AJ42" s="43">
        <v>1</v>
      </c>
      <c r="AK42" s="43">
        <v>1</v>
      </c>
      <c r="AL42" s="43"/>
      <c r="AM42" s="43"/>
      <c r="AN42" s="43"/>
      <c r="AO42" s="43"/>
      <c r="AP42" s="43"/>
      <c r="AQ42" s="43">
        <v>1</v>
      </c>
      <c r="AR42" s="43"/>
      <c r="AS42" s="43"/>
      <c r="AT42" s="43">
        <v>1</v>
      </c>
      <c r="AU42" s="43">
        <v>1</v>
      </c>
      <c r="AV42" s="43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M42" s="18">
        <f t="shared" si="1"/>
        <v>0</v>
      </c>
      <c r="BN42" s="18">
        <f t="shared" si="5"/>
        <v>0</v>
      </c>
      <c r="BO42" s="18">
        <f t="shared" si="2"/>
        <v>0</v>
      </c>
      <c r="BP42" s="18">
        <f t="shared" si="6"/>
        <v>0</v>
      </c>
      <c r="BQ42" s="18">
        <f t="shared" si="3"/>
        <v>0</v>
      </c>
      <c r="BR42" s="18">
        <f t="shared" si="4"/>
        <v>0</v>
      </c>
    </row>
    <row r="43" spans="1:70">
      <c r="A43" s="9" t="s">
        <v>91</v>
      </c>
      <c r="B43" s="17">
        <v>36</v>
      </c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>
        <v>0</v>
      </c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5"/>
      <c r="AF43" s="45"/>
      <c r="AG43" s="45"/>
      <c r="AH43" s="43">
        <v>0</v>
      </c>
      <c r="AI43" s="43">
        <v>0</v>
      </c>
      <c r="AJ43" s="43">
        <v>0</v>
      </c>
      <c r="AK43" s="43">
        <v>0</v>
      </c>
      <c r="AL43" s="43"/>
      <c r="AM43" s="43"/>
      <c r="AN43" s="43"/>
      <c r="AO43" s="43"/>
      <c r="AP43" s="43"/>
      <c r="AQ43" s="43">
        <v>0</v>
      </c>
      <c r="AR43" s="43"/>
      <c r="AS43" s="43"/>
      <c r="AT43" s="43"/>
      <c r="AU43" s="43"/>
      <c r="AV43" s="43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M43" s="18">
        <f t="shared" si="1"/>
        <v>0</v>
      </c>
      <c r="BN43" s="18">
        <f t="shared" si="5"/>
        <v>0</v>
      </c>
      <c r="BO43" s="18">
        <f t="shared" si="2"/>
        <v>0</v>
      </c>
      <c r="BP43" s="18">
        <f t="shared" si="6"/>
        <v>0</v>
      </c>
      <c r="BQ43" s="18">
        <f t="shared" si="3"/>
        <v>0</v>
      </c>
      <c r="BR43" s="18">
        <f t="shared" si="4"/>
        <v>0</v>
      </c>
    </row>
    <row r="44" spans="1:70">
      <c r="A44" s="9" t="s">
        <v>92</v>
      </c>
      <c r="B44" s="17">
        <v>37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>
        <v>0</v>
      </c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5"/>
      <c r="AF44" s="45"/>
      <c r="AG44" s="45"/>
      <c r="AH44" s="43">
        <v>0</v>
      </c>
      <c r="AI44" s="43">
        <v>0</v>
      </c>
      <c r="AJ44" s="43">
        <v>0</v>
      </c>
      <c r="AK44" s="43">
        <v>0</v>
      </c>
      <c r="AL44" s="43"/>
      <c r="AM44" s="43"/>
      <c r="AN44" s="43"/>
      <c r="AO44" s="43"/>
      <c r="AP44" s="43"/>
      <c r="AQ44" s="43">
        <v>0</v>
      </c>
      <c r="AR44" s="43"/>
      <c r="AS44" s="43"/>
      <c r="AT44" s="43"/>
      <c r="AU44" s="43"/>
      <c r="AV44" s="43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M44" s="18">
        <f t="shared" si="1"/>
        <v>0</v>
      </c>
      <c r="BN44" s="18">
        <f t="shared" si="5"/>
        <v>0</v>
      </c>
      <c r="BO44" s="18">
        <f t="shared" si="2"/>
        <v>0</v>
      </c>
      <c r="BP44" s="18">
        <f t="shared" si="6"/>
        <v>0</v>
      </c>
      <c r="BQ44" s="18">
        <f t="shared" si="3"/>
        <v>0</v>
      </c>
      <c r="BR44" s="18">
        <f t="shared" si="4"/>
        <v>0</v>
      </c>
    </row>
    <row r="45" spans="1:70">
      <c r="A45" s="9" t="s">
        <v>93</v>
      </c>
      <c r="B45" s="17">
        <v>38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>
        <v>0</v>
      </c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5"/>
      <c r="AF45" s="45"/>
      <c r="AG45" s="45"/>
      <c r="AH45" s="43">
        <v>0</v>
      </c>
      <c r="AI45" s="43">
        <v>0</v>
      </c>
      <c r="AJ45" s="43">
        <v>0</v>
      </c>
      <c r="AK45" s="43">
        <v>0</v>
      </c>
      <c r="AL45" s="43"/>
      <c r="AM45" s="43"/>
      <c r="AN45" s="43"/>
      <c r="AO45" s="43"/>
      <c r="AP45" s="43"/>
      <c r="AQ45" s="43">
        <v>0</v>
      </c>
      <c r="AR45" s="43"/>
      <c r="AS45" s="43"/>
      <c r="AT45" s="43"/>
      <c r="AU45" s="43"/>
      <c r="AV45" s="43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M45" s="18">
        <f t="shared" si="1"/>
        <v>0</v>
      </c>
      <c r="BN45" s="18">
        <f t="shared" si="5"/>
        <v>0</v>
      </c>
      <c r="BO45" s="18">
        <f t="shared" si="2"/>
        <v>0</v>
      </c>
      <c r="BP45" s="18">
        <f t="shared" si="6"/>
        <v>0</v>
      </c>
      <c r="BQ45" s="18">
        <f t="shared" si="3"/>
        <v>0</v>
      </c>
      <c r="BR45" s="18">
        <f t="shared" si="4"/>
        <v>0</v>
      </c>
    </row>
    <row r="46" spans="1:70">
      <c r="A46" s="9" t="s">
        <v>94</v>
      </c>
      <c r="B46" s="17">
        <v>39</v>
      </c>
      <c r="C46" s="43">
        <v>2</v>
      </c>
      <c r="D46" s="43">
        <v>2</v>
      </c>
      <c r="E46" s="43">
        <v>2</v>
      </c>
      <c r="F46" s="43"/>
      <c r="G46" s="43"/>
      <c r="H46" s="43"/>
      <c r="I46" s="43"/>
      <c r="J46" s="43"/>
      <c r="K46" s="43"/>
      <c r="L46" s="43"/>
      <c r="M46" s="43"/>
      <c r="N46" s="43"/>
      <c r="O46" s="43">
        <v>2</v>
      </c>
      <c r="P46" s="43">
        <v>2</v>
      </c>
      <c r="Q46" s="43"/>
      <c r="R46" s="43">
        <v>1</v>
      </c>
      <c r="S46" s="43"/>
      <c r="T46" s="43"/>
      <c r="U46" s="43"/>
      <c r="V46" s="43">
        <v>1</v>
      </c>
      <c r="W46" s="43">
        <v>2</v>
      </c>
      <c r="X46" s="43"/>
      <c r="Y46" s="43">
        <v>1</v>
      </c>
      <c r="Z46" s="43"/>
      <c r="AA46" s="43"/>
      <c r="AB46" s="43"/>
      <c r="AC46" s="43">
        <v>1</v>
      </c>
      <c r="AD46" s="43"/>
      <c r="AE46" s="45"/>
      <c r="AF46" s="45"/>
      <c r="AG46" s="45"/>
      <c r="AH46" s="43">
        <v>2</v>
      </c>
      <c r="AI46" s="43">
        <v>2</v>
      </c>
      <c r="AJ46" s="43">
        <v>2</v>
      </c>
      <c r="AK46" s="43">
        <v>2</v>
      </c>
      <c r="AL46" s="43"/>
      <c r="AM46" s="43"/>
      <c r="AN46" s="43"/>
      <c r="AO46" s="43"/>
      <c r="AP46" s="43"/>
      <c r="AQ46" s="43">
        <v>2</v>
      </c>
      <c r="AR46" s="43"/>
      <c r="AS46" s="43"/>
      <c r="AT46" s="43"/>
      <c r="AU46" s="43"/>
      <c r="AV46" s="43"/>
      <c r="AW46" s="45"/>
      <c r="AX46" s="45">
        <v>1</v>
      </c>
      <c r="AY46" s="45">
        <v>1</v>
      </c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>
        <v>1</v>
      </c>
      <c r="BK46" s="45">
        <v>1</v>
      </c>
      <c r="BM46" s="18">
        <f t="shared" si="1"/>
        <v>0</v>
      </c>
      <c r="BN46" s="18">
        <f t="shared" si="5"/>
        <v>0</v>
      </c>
      <c r="BO46" s="18">
        <f t="shared" si="2"/>
        <v>0</v>
      </c>
      <c r="BP46" s="18">
        <f t="shared" si="6"/>
        <v>0</v>
      </c>
      <c r="BQ46" s="18">
        <f t="shared" si="3"/>
        <v>0</v>
      </c>
      <c r="BR46" s="18">
        <f t="shared" si="4"/>
        <v>0</v>
      </c>
    </row>
    <row r="47" spans="1:70">
      <c r="A47" s="9" t="s">
        <v>95</v>
      </c>
      <c r="B47" s="17">
        <v>40</v>
      </c>
      <c r="C47" s="43">
        <v>4</v>
      </c>
      <c r="D47" s="43">
        <v>1</v>
      </c>
      <c r="E47" s="43"/>
      <c r="F47" s="43"/>
      <c r="G47" s="43"/>
      <c r="H47" s="43"/>
      <c r="I47" s="43"/>
      <c r="J47" s="43">
        <v>2</v>
      </c>
      <c r="K47" s="43"/>
      <c r="L47" s="43"/>
      <c r="M47" s="43"/>
      <c r="N47" s="43"/>
      <c r="O47" s="43">
        <v>4</v>
      </c>
      <c r="P47" s="44"/>
      <c r="Q47" s="43"/>
      <c r="R47" s="43"/>
      <c r="S47" s="43">
        <v>1</v>
      </c>
      <c r="T47" s="43">
        <v>1</v>
      </c>
      <c r="U47" s="43">
        <v>1</v>
      </c>
      <c r="V47" s="43">
        <v>1</v>
      </c>
      <c r="W47" s="43"/>
      <c r="X47" s="43"/>
      <c r="Y47" s="43"/>
      <c r="Z47" s="43"/>
      <c r="AA47" s="43"/>
      <c r="AB47" s="43"/>
      <c r="AC47" s="43"/>
      <c r="AD47" s="43">
        <v>4</v>
      </c>
      <c r="AE47" s="45"/>
      <c r="AF47" s="45"/>
      <c r="AG47" s="45"/>
      <c r="AH47" s="43">
        <v>3.5</v>
      </c>
      <c r="AI47" s="43">
        <v>3.5</v>
      </c>
      <c r="AJ47" s="43">
        <v>3.5</v>
      </c>
      <c r="AK47" s="43">
        <v>4</v>
      </c>
      <c r="AL47" s="43">
        <v>1</v>
      </c>
      <c r="AM47" s="43"/>
      <c r="AN47" s="43"/>
      <c r="AO47" s="43">
        <v>1</v>
      </c>
      <c r="AP47" s="43">
        <v>1</v>
      </c>
      <c r="AQ47" s="43">
        <v>4</v>
      </c>
      <c r="AR47" s="43"/>
      <c r="AS47" s="43"/>
      <c r="AT47" s="43"/>
      <c r="AU47" s="43"/>
      <c r="AV47" s="43">
        <v>1</v>
      </c>
      <c r="AW47" s="45">
        <v>1</v>
      </c>
      <c r="AX47" s="45">
        <v>1</v>
      </c>
      <c r="AY47" s="45">
        <v>1</v>
      </c>
      <c r="AZ47" s="45">
        <v>1</v>
      </c>
      <c r="BA47" s="45">
        <v>1</v>
      </c>
      <c r="BB47" s="45">
        <v>0</v>
      </c>
      <c r="BC47" s="45">
        <v>0</v>
      </c>
      <c r="BD47" s="45">
        <v>0</v>
      </c>
      <c r="BE47" s="45">
        <v>0</v>
      </c>
      <c r="BF47" s="45">
        <v>0</v>
      </c>
      <c r="BG47" s="45">
        <v>0</v>
      </c>
      <c r="BH47" s="45">
        <v>1</v>
      </c>
      <c r="BI47" s="45">
        <v>1</v>
      </c>
      <c r="BJ47" s="45">
        <v>0</v>
      </c>
      <c r="BK47" s="45"/>
      <c r="BM47" s="18">
        <f t="shared" si="1"/>
        <v>0</v>
      </c>
      <c r="BN47" s="18">
        <f t="shared" si="5"/>
        <v>0</v>
      </c>
      <c r="BO47" s="18">
        <f t="shared" si="2"/>
        <v>0</v>
      </c>
      <c r="BP47" s="18">
        <f t="shared" si="6"/>
        <v>0</v>
      </c>
      <c r="BQ47" s="18">
        <f t="shared" si="3"/>
        <v>0</v>
      </c>
      <c r="BR47" s="18">
        <f t="shared" si="4"/>
        <v>0</v>
      </c>
    </row>
    <row r="48" spans="1:70">
      <c r="A48" s="9" t="s">
        <v>96</v>
      </c>
      <c r="B48" s="17">
        <v>41</v>
      </c>
      <c r="C48" s="43">
        <v>21</v>
      </c>
      <c r="D48" s="43">
        <v>1</v>
      </c>
      <c r="E48" s="43"/>
      <c r="F48" s="43"/>
      <c r="G48" s="43"/>
      <c r="H48" s="43"/>
      <c r="I48" s="43"/>
      <c r="J48" s="43">
        <v>3</v>
      </c>
      <c r="K48" s="43"/>
      <c r="L48" s="43">
        <v>17</v>
      </c>
      <c r="M48" s="43"/>
      <c r="N48" s="43"/>
      <c r="O48" s="43">
        <v>16</v>
      </c>
      <c r="P48" s="44"/>
      <c r="Q48" s="43">
        <v>1</v>
      </c>
      <c r="R48" s="43"/>
      <c r="S48" s="43">
        <v>6</v>
      </c>
      <c r="T48" s="43">
        <v>1</v>
      </c>
      <c r="U48" s="43">
        <v>4</v>
      </c>
      <c r="V48" s="43">
        <v>9</v>
      </c>
      <c r="W48" s="43"/>
      <c r="X48" s="43"/>
      <c r="Y48" s="43"/>
      <c r="Z48" s="43"/>
      <c r="AA48" s="43"/>
      <c r="AB48" s="43"/>
      <c r="AC48" s="43"/>
      <c r="AD48" s="43">
        <v>21</v>
      </c>
      <c r="AE48" s="45"/>
      <c r="AF48" s="45"/>
      <c r="AG48" s="45"/>
      <c r="AH48" s="43">
        <v>21</v>
      </c>
      <c r="AI48" s="43">
        <v>21</v>
      </c>
      <c r="AJ48" s="43">
        <v>21</v>
      </c>
      <c r="AK48" s="43">
        <v>21</v>
      </c>
      <c r="AL48" s="43"/>
      <c r="AM48" s="43"/>
      <c r="AN48" s="43"/>
      <c r="AO48" s="43"/>
      <c r="AP48" s="43"/>
      <c r="AQ48" s="43">
        <v>21</v>
      </c>
      <c r="AR48" s="43"/>
      <c r="AS48" s="43"/>
      <c r="AT48" s="43"/>
      <c r="AU48" s="43"/>
      <c r="AV48" s="43">
        <v>1</v>
      </c>
      <c r="AW48" s="45">
        <v>1</v>
      </c>
      <c r="AX48" s="45">
        <v>2</v>
      </c>
      <c r="AY48" s="45">
        <v>2</v>
      </c>
      <c r="AZ48" s="45">
        <v>9</v>
      </c>
      <c r="BA48" s="45">
        <v>8</v>
      </c>
      <c r="BB48" s="45">
        <v>1</v>
      </c>
      <c r="BC48" s="45"/>
      <c r="BD48" s="45">
        <v>3</v>
      </c>
      <c r="BE48" s="45">
        <v>3</v>
      </c>
      <c r="BF48" s="45">
        <v>1</v>
      </c>
      <c r="BG48" s="45">
        <v>1</v>
      </c>
      <c r="BH48" s="45">
        <v>4</v>
      </c>
      <c r="BI48" s="45">
        <v>1</v>
      </c>
      <c r="BJ48" s="45">
        <v>0</v>
      </c>
      <c r="BK48" s="45"/>
      <c r="BM48" s="18">
        <f t="shared" si="1"/>
        <v>0</v>
      </c>
      <c r="BN48" s="18">
        <f t="shared" si="5"/>
        <v>0</v>
      </c>
      <c r="BO48" s="18">
        <f t="shared" si="2"/>
        <v>0</v>
      </c>
      <c r="BP48" s="18">
        <f t="shared" si="6"/>
        <v>0</v>
      </c>
      <c r="BQ48" s="18">
        <f t="shared" si="3"/>
        <v>0</v>
      </c>
      <c r="BR48" s="18">
        <f t="shared" si="4"/>
        <v>0</v>
      </c>
    </row>
    <row r="49" spans="1:70" ht="22.5">
      <c r="A49" s="19" t="s">
        <v>106</v>
      </c>
      <c r="B49" s="17">
        <v>42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>
        <v>0</v>
      </c>
      <c r="AI49" s="28">
        <v>0</v>
      </c>
      <c r="AJ49" s="28">
        <v>0</v>
      </c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M49" s="18">
        <f t="shared" si="1"/>
        <v>0</v>
      </c>
      <c r="BN49" s="18">
        <f t="shared" si="5"/>
        <v>0</v>
      </c>
      <c r="BO49" s="18">
        <f t="shared" si="2"/>
        <v>0</v>
      </c>
      <c r="BP49" s="18">
        <f t="shared" si="6"/>
        <v>0</v>
      </c>
      <c r="BQ49" s="18">
        <f t="shared" si="3"/>
        <v>0</v>
      </c>
      <c r="BR49" s="18">
        <f t="shared" si="4"/>
        <v>0</v>
      </c>
    </row>
    <row r="50" spans="1:70">
      <c r="A50" s="7" t="s">
        <v>97</v>
      </c>
      <c r="B50" s="17">
        <v>43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>
        <v>0</v>
      </c>
      <c r="AI50" s="28">
        <v>0</v>
      </c>
      <c r="AJ50" s="28">
        <v>0</v>
      </c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M50" s="18">
        <f t="shared" si="1"/>
        <v>0</v>
      </c>
      <c r="BN50" s="18">
        <f t="shared" si="5"/>
        <v>0</v>
      </c>
      <c r="BO50" s="18">
        <f t="shared" si="2"/>
        <v>0</v>
      </c>
      <c r="BP50" s="18">
        <f t="shared" si="6"/>
        <v>0</v>
      </c>
      <c r="BQ50" s="18">
        <f t="shared" si="3"/>
        <v>0</v>
      </c>
      <c r="BR50" s="18">
        <f t="shared" si="4"/>
        <v>0</v>
      </c>
    </row>
    <row r="51" spans="1:70">
      <c r="A51" s="7" t="s">
        <v>98</v>
      </c>
      <c r="B51" s="17">
        <v>44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>
        <v>0</v>
      </c>
      <c r="AI51" s="28">
        <v>0</v>
      </c>
      <c r="AJ51" s="28">
        <v>0</v>
      </c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M51" s="18">
        <f t="shared" si="1"/>
        <v>0</v>
      </c>
      <c r="BN51" s="18">
        <f t="shared" si="5"/>
        <v>0</v>
      </c>
      <c r="BO51" s="18">
        <f t="shared" si="2"/>
        <v>0</v>
      </c>
      <c r="BP51" s="18">
        <f t="shared" si="6"/>
        <v>0</v>
      </c>
      <c r="BQ51" s="18">
        <f t="shared" si="3"/>
        <v>0</v>
      </c>
      <c r="BR51" s="18">
        <f t="shared" si="4"/>
        <v>0</v>
      </c>
    </row>
  </sheetData>
  <mergeCells count="86">
    <mergeCell ref="Q2:AD2"/>
    <mergeCell ref="AE2:AG2"/>
    <mergeCell ref="AF3:AF6"/>
    <mergeCell ref="AG3:AG6"/>
    <mergeCell ref="F4:G5"/>
    <mergeCell ref="H4:I5"/>
    <mergeCell ref="J4:J6"/>
    <mergeCell ref="R4:R6"/>
    <mergeCell ref="Z4:Z6"/>
    <mergeCell ref="AA4:AA6"/>
    <mergeCell ref="AB4:AB6"/>
    <mergeCell ref="AC4:AC6"/>
    <mergeCell ref="Q4:Q6"/>
    <mergeCell ref="D4:D6"/>
    <mergeCell ref="E4:E6"/>
    <mergeCell ref="A2:A6"/>
    <mergeCell ref="B2:B6"/>
    <mergeCell ref="C2:P2"/>
    <mergeCell ref="K4:K6"/>
    <mergeCell ref="L4:L6"/>
    <mergeCell ref="M4:N4"/>
    <mergeCell ref="O4:O6"/>
    <mergeCell ref="AK3:AK6"/>
    <mergeCell ref="AL3:AN3"/>
    <mergeCell ref="AR2:BK2"/>
    <mergeCell ref="C3:C6"/>
    <mergeCell ref="D3:L3"/>
    <mergeCell ref="M3:O3"/>
    <mergeCell ref="P3:P6"/>
    <mergeCell ref="Q3:V3"/>
    <mergeCell ref="W3:W6"/>
    <mergeCell ref="X3:AC3"/>
    <mergeCell ref="AD3:AD6"/>
    <mergeCell ref="AE3:AE6"/>
    <mergeCell ref="AH2:AQ2"/>
    <mergeCell ref="AH3:AH6"/>
    <mergeCell ref="AI3:AJ3"/>
    <mergeCell ref="AR3:BK3"/>
    <mergeCell ref="AJ4:AJ6"/>
    <mergeCell ref="S4:S6"/>
    <mergeCell ref="T4:T6"/>
    <mergeCell ref="U4:U6"/>
    <mergeCell ref="V4:V6"/>
    <mergeCell ref="X4:X6"/>
    <mergeCell ref="Y4:Y6"/>
    <mergeCell ref="AI4:AI6"/>
    <mergeCell ref="BF4:BG4"/>
    <mergeCell ref="AL4:AL6"/>
    <mergeCell ref="AM4:AN4"/>
    <mergeCell ref="AO4:AO6"/>
    <mergeCell ref="AP4:AP6"/>
    <mergeCell ref="AR4:AS4"/>
    <mergeCell ref="AT4:AU4"/>
    <mergeCell ref="BA5:BA6"/>
    <mergeCell ref="AW5:AW6"/>
    <mergeCell ref="AX5:AX6"/>
    <mergeCell ref="AY5:AY6"/>
    <mergeCell ref="AZ5:AZ6"/>
    <mergeCell ref="AV5:AV6"/>
    <mergeCell ref="AQ3:AQ6"/>
    <mergeCell ref="AO3:AP3"/>
    <mergeCell ref="BH4:BI4"/>
    <mergeCell ref="BJ4:BK4"/>
    <mergeCell ref="M5:M6"/>
    <mergeCell ref="N5:N6"/>
    <mergeCell ref="AM5:AM6"/>
    <mergeCell ref="AN5:AN6"/>
    <mergeCell ref="AR5:AR6"/>
    <mergeCell ref="AS5:AS6"/>
    <mergeCell ref="AT5:AT6"/>
    <mergeCell ref="AU5:AU6"/>
    <mergeCell ref="AV4:AW4"/>
    <mergeCell ref="AX4:AY4"/>
    <mergeCell ref="AZ4:BA4"/>
    <mergeCell ref="BB4:BC4"/>
    <mergeCell ref="BD4:BE4"/>
    <mergeCell ref="BH5:BH6"/>
    <mergeCell ref="BI5:BI6"/>
    <mergeCell ref="BJ5:BJ6"/>
    <mergeCell ref="BK5:BK6"/>
    <mergeCell ref="BB5:BB6"/>
    <mergeCell ref="BC5:BC6"/>
    <mergeCell ref="BD5:BD6"/>
    <mergeCell ref="BE5:BE6"/>
    <mergeCell ref="BF5:BF6"/>
    <mergeCell ref="BG5:BG6"/>
  </mergeCells>
  <conditionalFormatting sqref="BM14:BR14">
    <cfRule type="cellIs" dxfId="145" priority="16" operator="equal">
      <formula>0</formula>
    </cfRule>
  </conditionalFormatting>
  <conditionalFormatting sqref="C8:BK51">
    <cfRule type="cellIs" dxfId="144" priority="15" operator="equal">
      <formula>0</formula>
    </cfRule>
  </conditionalFormatting>
  <conditionalFormatting sqref="BM9:BR13 BM15:BR51">
    <cfRule type="cellIs" dxfId="143" priority="14" operator="equal">
      <formula>0</formula>
    </cfRule>
  </conditionalFormatting>
  <conditionalFormatting sqref="C9:AD11">
    <cfRule type="cellIs" dxfId="142" priority="13" operator="equal">
      <formula>0</formula>
    </cfRule>
  </conditionalFormatting>
  <conditionalFormatting sqref="C15:AD48">
    <cfRule type="cellIs" dxfId="141" priority="12" operator="equal">
      <formula>0</formula>
    </cfRule>
  </conditionalFormatting>
  <conditionalFormatting sqref="AH9:BK11">
    <cfRule type="cellIs" dxfId="140" priority="11" operator="equal">
      <formula>0</formula>
    </cfRule>
  </conditionalFormatting>
  <conditionalFormatting sqref="AE15:BK48">
    <cfRule type="cellIs" dxfId="139" priority="10" operator="equal">
      <formula>0</formula>
    </cfRule>
  </conditionalFormatting>
  <conditionalFormatting sqref="C9:AD11">
    <cfRule type="cellIs" dxfId="138" priority="9" operator="equal">
      <formula>0</formula>
    </cfRule>
  </conditionalFormatting>
  <conditionalFormatting sqref="AH9:BK11">
    <cfRule type="cellIs" dxfId="137" priority="8" operator="equal">
      <formula>0</formula>
    </cfRule>
  </conditionalFormatting>
  <conditionalFormatting sqref="C15:BK48">
    <cfRule type="cellIs" dxfId="136" priority="7" operator="equal">
      <formula>0</formula>
    </cfRule>
  </conditionalFormatting>
  <conditionalFormatting sqref="P9:AD9 C10:AD11">
    <cfRule type="cellIs" dxfId="135" priority="6" operator="equal">
      <formula>0</formula>
    </cfRule>
  </conditionalFormatting>
  <conditionalFormatting sqref="AH9:AH11 AK9:BK11">
    <cfRule type="cellIs" dxfId="134" priority="5" operator="equal">
      <formula>0</formula>
    </cfRule>
  </conditionalFormatting>
  <conditionalFormatting sqref="AI9:AJ11">
    <cfRule type="cellIs" dxfId="133" priority="4" operator="equal">
      <formula>0</formula>
    </cfRule>
  </conditionalFormatting>
  <conditionalFormatting sqref="C15:AH48 AK15:BK48">
    <cfRule type="cellIs" dxfId="132" priority="3" operator="equal">
      <formula>0</formula>
    </cfRule>
  </conditionalFormatting>
  <conditionalFormatting sqref="AI15:AI48">
    <cfRule type="cellIs" dxfId="131" priority="2" operator="equal">
      <formula>0</formula>
    </cfRule>
  </conditionalFormatting>
  <conditionalFormatting sqref="AJ15:AJ48">
    <cfRule type="cellIs" dxfId="130" priority="1" operator="equal">
      <formula>0</formula>
    </cfRule>
  </conditionalFormatting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C9:O9">
      <formula1>0</formula1>
      <formula2>999999999999</formula2>
    </dataValidation>
  </dataValidations>
  <hyperlinks>
    <hyperlink ref="E4" location="P7548" display="P7548"/>
    <hyperlink ref="K4" location="P7554" display="P7554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R51"/>
  <sheetViews>
    <sheetView topLeftCell="A4" workbookViewId="0">
      <selection activeCell="AG8" sqref="AG8"/>
    </sheetView>
  </sheetViews>
  <sheetFormatPr defaultRowHeight="11.25"/>
  <cols>
    <col min="1" max="1" width="30.25" style="2" customWidth="1"/>
    <col min="2" max="2" width="3" style="1" customWidth="1"/>
    <col min="3" max="30" width="4.25" style="1" customWidth="1"/>
    <col min="31" max="63" width="4.25" style="2" customWidth="1"/>
    <col min="64" max="64" width="1.5" style="2" customWidth="1"/>
    <col min="65" max="70" width="2.625" style="2" customWidth="1"/>
    <col min="71" max="16384" width="9" style="2"/>
  </cols>
  <sheetData>
    <row r="1" spans="1:70" ht="25.5" customHeight="1">
      <c r="A1" s="11" t="s">
        <v>129</v>
      </c>
    </row>
    <row r="2" spans="1:70" ht="31.5" customHeight="1">
      <c r="A2" s="82" t="s">
        <v>0</v>
      </c>
      <c r="B2" s="84" t="s">
        <v>1</v>
      </c>
      <c r="C2" s="82" t="s">
        <v>2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107" t="s">
        <v>3</v>
      </c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9"/>
      <c r="AE2" s="98" t="s">
        <v>4</v>
      </c>
      <c r="AF2" s="99"/>
      <c r="AG2" s="100"/>
      <c r="AH2" s="90" t="s">
        <v>5</v>
      </c>
      <c r="AI2" s="91"/>
      <c r="AJ2" s="91"/>
      <c r="AK2" s="91"/>
      <c r="AL2" s="91"/>
      <c r="AM2" s="91"/>
      <c r="AN2" s="91"/>
      <c r="AO2" s="91"/>
      <c r="AP2" s="91"/>
      <c r="AQ2" s="92"/>
      <c r="AR2" s="90" t="s">
        <v>6</v>
      </c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2"/>
    </row>
    <row r="3" spans="1:70" ht="39" customHeight="1">
      <c r="A3" s="82"/>
      <c r="B3" s="84"/>
      <c r="C3" s="84" t="s">
        <v>7</v>
      </c>
      <c r="D3" s="93" t="s">
        <v>8</v>
      </c>
      <c r="E3" s="93"/>
      <c r="F3" s="93"/>
      <c r="G3" s="93"/>
      <c r="H3" s="93"/>
      <c r="I3" s="93"/>
      <c r="J3" s="93"/>
      <c r="K3" s="93"/>
      <c r="L3" s="93"/>
      <c r="M3" s="93" t="s">
        <v>9</v>
      </c>
      <c r="N3" s="93"/>
      <c r="O3" s="93"/>
      <c r="P3" s="84" t="s">
        <v>10</v>
      </c>
      <c r="Q3" s="94" t="s">
        <v>12</v>
      </c>
      <c r="R3" s="94"/>
      <c r="S3" s="94"/>
      <c r="T3" s="94"/>
      <c r="U3" s="94"/>
      <c r="V3" s="94"/>
      <c r="W3" s="85" t="s">
        <v>13</v>
      </c>
      <c r="X3" s="94" t="s">
        <v>14</v>
      </c>
      <c r="Y3" s="94"/>
      <c r="Z3" s="94"/>
      <c r="AA3" s="94"/>
      <c r="AB3" s="94"/>
      <c r="AC3" s="94"/>
      <c r="AD3" s="95" t="s">
        <v>15</v>
      </c>
      <c r="AE3" s="87" t="s">
        <v>7</v>
      </c>
      <c r="AF3" s="85" t="s">
        <v>16</v>
      </c>
      <c r="AG3" s="95" t="s">
        <v>10</v>
      </c>
      <c r="AH3" s="87" t="s">
        <v>17</v>
      </c>
      <c r="AI3" s="82" t="s">
        <v>18</v>
      </c>
      <c r="AJ3" s="82"/>
      <c r="AK3" s="85" t="s">
        <v>19</v>
      </c>
      <c r="AL3" s="82" t="s">
        <v>20</v>
      </c>
      <c r="AM3" s="82"/>
      <c r="AN3" s="82"/>
      <c r="AO3" s="82" t="s">
        <v>21</v>
      </c>
      <c r="AP3" s="82"/>
      <c r="AQ3" s="95" t="s">
        <v>22</v>
      </c>
      <c r="AR3" s="101" t="s">
        <v>23</v>
      </c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3"/>
    </row>
    <row r="4" spans="1:70" ht="50.25" customHeight="1">
      <c r="A4" s="82"/>
      <c r="B4" s="84"/>
      <c r="C4" s="84"/>
      <c r="D4" s="84" t="s">
        <v>24</v>
      </c>
      <c r="E4" s="102" t="s">
        <v>25</v>
      </c>
      <c r="F4" s="82" t="s">
        <v>26</v>
      </c>
      <c r="G4" s="82"/>
      <c r="H4" s="82" t="s">
        <v>27</v>
      </c>
      <c r="I4" s="82"/>
      <c r="J4" s="84" t="s">
        <v>28</v>
      </c>
      <c r="K4" s="102" t="s">
        <v>29</v>
      </c>
      <c r="L4" s="84" t="s">
        <v>30</v>
      </c>
      <c r="M4" s="82" t="s">
        <v>31</v>
      </c>
      <c r="N4" s="82"/>
      <c r="O4" s="84" t="s">
        <v>32</v>
      </c>
      <c r="P4" s="84"/>
      <c r="Q4" s="85" t="s">
        <v>33</v>
      </c>
      <c r="R4" s="85" t="s">
        <v>34</v>
      </c>
      <c r="S4" s="85" t="s">
        <v>35</v>
      </c>
      <c r="T4" s="85" t="s">
        <v>36</v>
      </c>
      <c r="U4" s="85" t="s">
        <v>37</v>
      </c>
      <c r="V4" s="85" t="s">
        <v>38</v>
      </c>
      <c r="W4" s="89"/>
      <c r="X4" s="85" t="s">
        <v>33</v>
      </c>
      <c r="Y4" s="85" t="s">
        <v>34</v>
      </c>
      <c r="Z4" s="85" t="s">
        <v>35</v>
      </c>
      <c r="AA4" s="85" t="s">
        <v>36</v>
      </c>
      <c r="AB4" s="85" t="s">
        <v>37</v>
      </c>
      <c r="AC4" s="85" t="s">
        <v>38</v>
      </c>
      <c r="AD4" s="96"/>
      <c r="AE4" s="103"/>
      <c r="AF4" s="89"/>
      <c r="AG4" s="96"/>
      <c r="AH4" s="103"/>
      <c r="AI4" s="85" t="s">
        <v>39</v>
      </c>
      <c r="AJ4" s="85" t="s">
        <v>40</v>
      </c>
      <c r="AK4" s="89"/>
      <c r="AL4" s="85" t="s">
        <v>39</v>
      </c>
      <c r="AM4" s="82" t="s">
        <v>41</v>
      </c>
      <c r="AN4" s="82"/>
      <c r="AO4" s="85" t="s">
        <v>39</v>
      </c>
      <c r="AP4" s="85" t="s">
        <v>42</v>
      </c>
      <c r="AQ4" s="96"/>
      <c r="AR4" s="101" t="s">
        <v>43</v>
      </c>
      <c r="AS4" s="82"/>
      <c r="AT4" s="82" t="s">
        <v>44</v>
      </c>
      <c r="AU4" s="82"/>
      <c r="AV4" s="82" t="s">
        <v>45</v>
      </c>
      <c r="AW4" s="82"/>
      <c r="AX4" s="82" t="s">
        <v>46</v>
      </c>
      <c r="AY4" s="82"/>
      <c r="AZ4" s="82" t="s">
        <v>47</v>
      </c>
      <c r="BA4" s="82"/>
      <c r="BB4" s="82" t="s">
        <v>48</v>
      </c>
      <c r="BC4" s="82"/>
      <c r="BD4" s="82" t="s">
        <v>49</v>
      </c>
      <c r="BE4" s="82"/>
      <c r="BF4" s="82" t="s">
        <v>50</v>
      </c>
      <c r="BG4" s="82"/>
      <c r="BH4" s="82" t="s">
        <v>51</v>
      </c>
      <c r="BI4" s="82"/>
      <c r="BJ4" s="82" t="s">
        <v>52</v>
      </c>
      <c r="BK4" s="83"/>
    </row>
    <row r="5" spans="1:70" ht="22.5" customHeight="1">
      <c r="A5" s="82"/>
      <c r="B5" s="84"/>
      <c r="C5" s="84"/>
      <c r="D5" s="84"/>
      <c r="E5" s="102"/>
      <c r="F5" s="82"/>
      <c r="G5" s="82"/>
      <c r="H5" s="82"/>
      <c r="I5" s="82"/>
      <c r="J5" s="84"/>
      <c r="K5" s="102"/>
      <c r="L5" s="84"/>
      <c r="M5" s="84" t="s">
        <v>53</v>
      </c>
      <c r="N5" s="84" t="s">
        <v>54</v>
      </c>
      <c r="O5" s="84"/>
      <c r="P5" s="84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96"/>
      <c r="AE5" s="103"/>
      <c r="AF5" s="89"/>
      <c r="AG5" s="96"/>
      <c r="AH5" s="103"/>
      <c r="AI5" s="89"/>
      <c r="AJ5" s="89"/>
      <c r="AK5" s="89"/>
      <c r="AL5" s="89"/>
      <c r="AM5" s="85" t="s">
        <v>55</v>
      </c>
      <c r="AN5" s="85" t="s">
        <v>56</v>
      </c>
      <c r="AO5" s="89"/>
      <c r="AP5" s="89"/>
      <c r="AQ5" s="96"/>
      <c r="AR5" s="87" t="s">
        <v>39</v>
      </c>
      <c r="AS5" s="85" t="s">
        <v>57</v>
      </c>
      <c r="AT5" s="85" t="s">
        <v>39</v>
      </c>
      <c r="AU5" s="85" t="s">
        <v>57</v>
      </c>
      <c r="AV5" s="85" t="s">
        <v>39</v>
      </c>
      <c r="AW5" s="85" t="s">
        <v>57</v>
      </c>
      <c r="AX5" s="85" t="s">
        <v>39</v>
      </c>
      <c r="AY5" s="85" t="s">
        <v>57</v>
      </c>
      <c r="AZ5" s="85" t="s">
        <v>39</v>
      </c>
      <c r="BA5" s="85" t="s">
        <v>57</v>
      </c>
      <c r="BB5" s="85" t="s">
        <v>39</v>
      </c>
      <c r="BC5" s="85" t="s">
        <v>57</v>
      </c>
      <c r="BD5" s="85" t="s">
        <v>39</v>
      </c>
      <c r="BE5" s="85" t="s">
        <v>57</v>
      </c>
      <c r="BF5" s="85" t="s">
        <v>39</v>
      </c>
      <c r="BG5" s="85" t="s">
        <v>57</v>
      </c>
      <c r="BH5" s="85" t="s">
        <v>39</v>
      </c>
      <c r="BI5" s="85" t="s">
        <v>57</v>
      </c>
      <c r="BJ5" s="85" t="s">
        <v>39</v>
      </c>
      <c r="BK5" s="95" t="s">
        <v>57</v>
      </c>
    </row>
    <row r="6" spans="1:70" ht="151.5" customHeight="1">
      <c r="A6" s="82"/>
      <c r="B6" s="84"/>
      <c r="C6" s="84"/>
      <c r="D6" s="84"/>
      <c r="E6" s="102"/>
      <c r="F6" s="41" t="s">
        <v>58</v>
      </c>
      <c r="G6" s="41" t="s">
        <v>59</v>
      </c>
      <c r="H6" s="41" t="s">
        <v>60</v>
      </c>
      <c r="I6" s="41" t="s">
        <v>61</v>
      </c>
      <c r="J6" s="84"/>
      <c r="K6" s="102"/>
      <c r="L6" s="84"/>
      <c r="M6" s="84"/>
      <c r="N6" s="84"/>
      <c r="O6" s="84"/>
      <c r="P6" s="84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97"/>
      <c r="AE6" s="88"/>
      <c r="AF6" s="86"/>
      <c r="AG6" s="97"/>
      <c r="AH6" s="88"/>
      <c r="AI6" s="86"/>
      <c r="AJ6" s="86"/>
      <c r="AK6" s="86"/>
      <c r="AL6" s="86"/>
      <c r="AM6" s="86"/>
      <c r="AN6" s="86"/>
      <c r="AO6" s="86"/>
      <c r="AP6" s="86"/>
      <c r="AQ6" s="97"/>
      <c r="AR6" s="88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97"/>
    </row>
    <row r="7" spans="1:70">
      <c r="A7" s="3">
        <v>1</v>
      </c>
      <c r="B7" s="40">
        <v>2</v>
      </c>
      <c r="C7" s="40">
        <v>3</v>
      </c>
      <c r="D7" s="40">
        <v>4</v>
      </c>
      <c r="E7" s="40">
        <v>5</v>
      </c>
      <c r="F7" s="40">
        <v>6</v>
      </c>
      <c r="G7" s="40">
        <v>7</v>
      </c>
      <c r="H7" s="40">
        <v>8</v>
      </c>
      <c r="I7" s="40">
        <v>9</v>
      </c>
      <c r="J7" s="40">
        <v>10</v>
      </c>
      <c r="K7" s="40">
        <v>11</v>
      </c>
      <c r="L7" s="40">
        <v>12</v>
      </c>
      <c r="M7" s="40">
        <v>13</v>
      </c>
      <c r="N7" s="40">
        <v>14</v>
      </c>
      <c r="O7" s="40">
        <v>15</v>
      </c>
      <c r="P7" s="40">
        <v>16</v>
      </c>
      <c r="Q7" s="40">
        <v>18</v>
      </c>
      <c r="R7" s="40">
        <v>19</v>
      </c>
      <c r="S7" s="40">
        <v>20</v>
      </c>
      <c r="T7" s="40">
        <v>21</v>
      </c>
      <c r="U7" s="40">
        <v>22</v>
      </c>
      <c r="V7" s="40">
        <v>23</v>
      </c>
      <c r="W7" s="40">
        <v>24</v>
      </c>
      <c r="X7" s="40">
        <v>25</v>
      </c>
      <c r="Y7" s="40">
        <v>26</v>
      </c>
      <c r="Z7" s="40">
        <v>27</v>
      </c>
      <c r="AA7" s="40">
        <v>28</v>
      </c>
      <c r="AB7" s="40">
        <v>29</v>
      </c>
      <c r="AC7" s="40">
        <v>30</v>
      </c>
      <c r="AD7" s="40">
        <v>31</v>
      </c>
      <c r="AE7" s="40">
        <v>32</v>
      </c>
      <c r="AF7" s="40">
        <v>33</v>
      </c>
      <c r="AG7" s="40">
        <v>34</v>
      </c>
      <c r="AH7" s="40">
        <v>35</v>
      </c>
      <c r="AI7" s="40">
        <v>36</v>
      </c>
      <c r="AJ7" s="40">
        <v>37</v>
      </c>
      <c r="AK7" s="40">
        <v>38</v>
      </c>
      <c r="AL7" s="40">
        <v>39</v>
      </c>
      <c r="AM7" s="40">
        <v>40</v>
      </c>
      <c r="AN7" s="40">
        <v>41</v>
      </c>
      <c r="AO7" s="40">
        <v>42</v>
      </c>
      <c r="AP7" s="40">
        <v>43</v>
      </c>
      <c r="AQ7" s="40">
        <v>44</v>
      </c>
      <c r="AR7" s="40">
        <v>45</v>
      </c>
      <c r="AS7" s="40">
        <v>46</v>
      </c>
      <c r="AT7" s="40">
        <v>47</v>
      </c>
      <c r="AU7" s="40">
        <v>48</v>
      </c>
      <c r="AV7" s="40">
        <v>49</v>
      </c>
      <c r="AW7" s="40">
        <v>50</v>
      </c>
      <c r="AX7" s="40">
        <v>51</v>
      </c>
      <c r="AY7" s="40">
        <v>52</v>
      </c>
      <c r="AZ7" s="40">
        <v>53</v>
      </c>
      <c r="BA7" s="40">
        <v>54</v>
      </c>
      <c r="BB7" s="40">
        <v>55</v>
      </c>
      <c r="BC7" s="40">
        <v>56</v>
      </c>
      <c r="BD7" s="40">
        <v>57</v>
      </c>
      <c r="BE7" s="40">
        <v>58</v>
      </c>
      <c r="BF7" s="40">
        <v>59</v>
      </c>
      <c r="BG7" s="40">
        <v>60</v>
      </c>
      <c r="BH7" s="40">
        <v>61</v>
      </c>
      <c r="BI7" s="40">
        <v>62</v>
      </c>
      <c r="BJ7" s="40">
        <v>63</v>
      </c>
      <c r="BK7" s="40">
        <v>64</v>
      </c>
    </row>
    <row r="8" spans="1:70">
      <c r="A8" s="14" t="s">
        <v>62</v>
      </c>
      <c r="B8" s="40">
        <v>1</v>
      </c>
      <c r="C8" s="15">
        <f t="shared" ref="C8:BK8" si="0">C9+C13+C47+C48</f>
        <v>39</v>
      </c>
      <c r="D8" s="15">
        <f>D9+D13+D47+D48</f>
        <v>20</v>
      </c>
      <c r="E8" s="15">
        <f t="shared" si="0"/>
        <v>19</v>
      </c>
      <c r="F8" s="15">
        <f t="shared" si="0"/>
        <v>0</v>
      </c>
      <c r="G8" s="15">
        <f t="shared" si="0"/>
        <v>0</v>
      </c>
      <c r="H8" s="15">
        <f t="shared" si="0"/>
        <v>0</v>
      </c>
      <c r="I8" s="15">
        <f t="shared" si="0"/>
        <v>0</v>
      </c>
      <c r="J8" s="15">
        <f t="shared" si="0"/>
        <v>3</v>
      </c>
      <c r="K8" s="15">
        <f t="shared" si="0"/>
        <v>1</v>
      </c>
      <c r="L8" s="15">
        <f t="shared" si="0"/>
        <v>5</v>
      </c>
      <c r="M8" s="15">
        <f t="shared" si="0"/>
        <v>3</v>
      </c>
      <c r="N8" s="15">
        <f t="shared" si="0"/>
        <v>3</v>
      </c>
      <c r="O8" s="15">
        <f t="shared" si="0"/>
        <v>33</v>
      </c>
      <c r="P8" s="15"/>
      <c r="Q8" s="15">
        <f t="shared" si="0"/>
        <v>1</v>
      </c>
      <c r="R8" s="15">
        <f t="shared" si="0"/>
        <v>1</v>
      </c>
      <c r="S8" s="15">
        <f t="shared" si="0"/>
        <v>5</v>
      </c>
      <c r="T8" s="15">
        <f t="shared" si="0"/>
        <v>2</v>
      </c>
      <c r="U8" s="15">
        <f t="shared" si="0"/>
        <v>9</v>
      </c>
      <c r="V8" s="15">
        <f t="shared" si="0"/>
        <v>21</v>
      </c>
      <c r="W8" s="15">
        <f t="shared" si="0"/>
        <v>20</v>
      </c>
      <c r="X8" s="15">
        <f t="shared" si="0"/>
        <v>3</v>
      </c>
      <c r="Y8" s="15">
        <f t="shared" si="0"/>
        <v>1</v>
      </c>
      <c r="Z8" s="15">
        <f t="shared" si="0"/>
        <v>5</v>
      </c>
      <c r="AA8" s="15">
        <f t="shared" si="0"/>
        <v>0</v>
      </c>
      <c r="AB8" s="15">
        <f t="shared" si="0"/>
        <v>3</v>
      </c>
      <c r="AC8" s="15">
        <f t="shared" si="0"/>
        <v>8</v>
      </c>
      <c r="AD8" s="15">
        <f t="shared" si="0"/>
        <v>19</v>
      </c>
      <c r="AE8" s="15">
        <f t="shared" si="0"/>
        <v>3</v>
      </c>
      <c r="AF8" s="15">
        <f t="shared" si="0"/>
        <v>3</v>
      </c>
      <c r="AG8" s="15"/>
      <c r="AH8" s="15">
        <v>52.11</v>
      </c>
      <c r="AI8" s="15">
        <v>52.11</v>
      </c>
      <c r="AJ8" s="15">
        <v>48.45</v>
      </c>
      <c r="AK8" s="15">
        <f t="shared" si="0"/>
        <v>38</v>
      </c>
      <c r="AL8" s="15">
        <f t="shared" si="0"/>
        <v>5</v>
      </c>
      <c r="AM8" s="15">
        <f t="shared" si="0"/>
        <v>0</v>
      </c>
      <c r="AN8" s="15">
        <f t="shared" si="0"/>
        <v>0</v>
      </c>
      <c r="AO8" s="15">
        <f t="shared" si="0"/>
        <v>4</v>
      </c>
      <c r="AP8" s="15">
        <f t="shared" si="0"/>
        <v>4</v>
      </c>
      <c r="AQ8" s="15">
        <f t="shared" si="0"/>
        <v>39</v>
      </c>
      <c r="AR8" s="15">
        <f t="shared" si="0"/>
        <v>2</v>
      </c>
      <c r="AS8" s="15">
        <f t="shared" si="0"/>
        <v>2</v>
      </c>
      <c r="AT8" s="15">
        <f t="shared" si="0"/>
        <v>1</v>
      </c>
      <c r="AU8" s="15">
        <f t="shared" si="0"/>
        <v>1</v>
      </c>
      <c r="AV8" s="15">
        <f t="shared" si="0"/>
        <v>2</v>
      </c>
      <c r="AW8" s="15">
        <f t="shared" si="0"/>
        <v>2</v>
      </c>
      <c r="AX8" s="15">
        <f t="shared" si="0"/>
        <v>6</v>
      </c>
      <c r="AY8" s="15">
        <f t="shared" si="0"/>
        <v>4</v>
      </c>
      <c r="AZ8" s="15">
        <f t="shared" si="0"/>
        <v>3</v>
      </c>
      <c r="BA8" s="15">
        <f t="shared" si="0"/>
        <v>2</v>
      </c>
      <c r="BB8" s="15">
        <f t="shared" si="0"/>
        <v>5</v>
      </c>
      <c r="BC8" s="15">
        <f t="shared" si="0"/>
        <v>4</v>
      </c>
      <c r="BD8" s="15">
        <f t="shared" si="0"/>
        <v>11</v>
      </c>
      <c r="BE8" s="15">
        <f t="shared" si="0"/>
        <v>11</v>
      </c>
      <c r="BF8" s="15">
        <f t="shared" si="0"/>
        <v>2</v>
      </c>
      <c r="BG8" s="15">
        <f t="shared" si="0"/>
        <v>1</v>
      </c>
      <c r="BH8" s="15">
        <f t="shared" si="0"/>
        <v>3</v>
      </c>
      <c r="BI8" s="15">
        <f t="shared" si="0"/>
        <v>3</v>
      </c>
      <c r="BJ8" s="15">
        <f t="shared" si="0"/>
        <v>4</v>
      </c>
      <c r="BK8" s="15">
        <f t="shared" si="0"/>
        <v>3</v>
      </c>
      <c r="BM8" s="2">
        <f t="shared" ref="BM8:BM51" si="1">C8-Q8-R8-S8-T8-U8-V8</f>
        <v>0</v>
      </c>
      <c r="BN8" s="2">
        <f>W8-X8-Y8-Z8-AA8-AB8-AC8</f>
        <v>0</v>
      </c>
      <c r="BO8" s="2">
        <f t="shared" ref="BO8:BO51" si="2">C8-W8-AD8</f>
        <v>0</v>
      </c>
      <c r="BP8" s="2">
        <f>AK8+AL8-AO8-AQ8</f>
        <v>0</v>
      </c>
      <c r="BQ8" s="2">
        <f t="shared" ref="BQ8:BQ51" si="3">C8-AR8-AT8-AV8-AX8-AZ8-BB8-BD8-BF8-BH8-BJ8</f>
        <v>0</v>
      </c>
      <c r="BR8" s="2">
        <f t="shared" ref="BR8:BR51" si="4">O8-AS8-AU8-AW8-AY8-BA8-BC8-BE8-BG8-BI8-BK8</f>
        <v>0</v>
      </c>
    </row>
    <row r="9" spans="1:70" ht="22.5">
      <c r="A9" s="16" t="s">
        <v>100</v>
      </c>
      <c r="B9" s="17">
        <v>2</v>
      </c>
      <c r="C9" s="43">
        <v>3</v>
      </c>
      <c r="D9" s="43">
        <v>3</v>
      </c>
      <c r="E9" s="43">
        <v>2</v>
      </c>
      <c r="F9" s="43"/>
      <c r="G9" s="43"/>
      <c r="H9" s="43"/>
      <c r="I9" s="43"/>
      <c r="J9" s="43"/>
      <c r="K9" s="43"/>
      <c r="L9" s="43"/>
      <c r="M9" s="43"/>
      <c r="N9" s="43"/>
      <c r="O9" s="43">
        <v>3</v>
      </c>
      <c r="P9" s="44"/>
      <c r="Q9" s="45"/>
      <c r="R9" s="45"/>
      <c r="S9" s="45">
        <v>1</v>
      </c>
      <c r="T9" s="45"/>
      <c r="U9" s="45"/>
      <c r="V9" s="45">
        <v>2</v>
      </c>
      <c r="W9" s="45">
        <v>2</v>
      </c>
      <c r="X9" s="45"/>
      <c r="Y9" s="45"/>
      <c r="Z9" s="45"/>
      <c r="AA9" s="45"/>
      <c r="AB9" s="45"/>
      <c r="AC9" s="45">
        <v>2</v>
      </c>
      <c r="AD9" s="45">
        <v>1</v>
      </c>
      <c r="AE9" s="28"/>
      <c r="AF9" s="28"/>
      <c r="AG9" s="28"/>
      <c r="AH9" s="43">
        <v>3</v>
      </c>
      <c r="AI9" s="43">
        <v>3</v>
      </c>
      <c r="AJ9" s="43">
        <v>3</v>
      </c>
      <c r="AK9" s="43">
        <v>3</v>
      </c>
      <c r="AL9" s="43"/>
      <c r="AM9" s="43"/>
      <c r="AN9" s="43"/>
      <c r="AO9" s="43"/>
      <c r="AP9" s="43"/>
      <c r="AQ9" s="43">
        <v>3</v>
      </c>
      <c r="AR9" s="43"/>
      <c r="AS9" s="43"/>
      <c r="AT9" s="43"/>
      <c r="AU9" s="43"/>
      <c r="AV9" s="43"/>
      <c r="AW9" s="45"/>
      <c r="AX9" s="45">
        <v>1</v>
      </c>
      <c r="AY9" s="45">
        <v>1</v>
      </c>
      <c r="AZ9" s="45"/>
      <c r="BA9" s="45"/>
      <c r="BB9" s="45"/>
      <c r="BC9" s="45"/>
      <c r="BD9" s="45">
        <v>2</v>
      </c>
      <c r="BE9" s="45">
        <v>2</v>
      </c>
      <c r="BF9" s="45"/>
      <c r="BG9" s="45"/>
      <c r="BH9" s="45"/>
      <c r="BI9" s="45"/>
      <c r="BJ9" s="45"/>
      <c r="BK9" s="45"/>
      <c r="BM9" s="18">
        <f t="shared" si="1"/>
        <v>0</v>
      </c>
      <c r="BN9" s="18">
        <f t="shared" ref="BN9:BN51" si="5">W9-X9-Y9-Z9-AA9-AB9-AC9</f>
        <v>0</v>
      </c>
      <c r="BO9" s="18">
        <f t="shared" si="2"/>
        <v>0</v>
      </c>
      <c r="BP9" s="18">
        <f t="shared" ref="BP9:BP51" si="6">AK9+AL9-AO9-AQ9</f>
        <v>0</v>
      </c>
      <c r="BQ9" s="18">
        <f t="shared" si="3"/>
        <v>0</v>
      </c>
      <c r="BR9" s="18">
        <f t="shared" si="4"/>
        <v>0</v>
      </c>
    </row>
    <row r="10" spans="1:70" ht="21.75" customHeight="1">
      <c r="A10" s="19" t="s">
        <v>101</v>
      </c>
      <c r="B10" s="17">
        <v>3</v>
      </c>
      <c r="C10" s="43">
        <v>1</v>
      </c>
      <c r="D10" s="43">
        <v>1</v>
      </c>
      <c r="E10" s="43">
        <v>1</v>
      </c>
      <c r="F10" s="43"/>
      <c r="G10" s="43"/>
      <c r="H10" s="43"/>
      <c r="I10" s="43"/>
      <c r="J10" s="43"/>
      <c r="K10" s="43"/>
      <c r="L10" s="43"/>
      <c r="M10" s="43"/>
      <c r="N10" s="43"/>
      <c r="O10" s="43">
        <v>1</v>
      </c>
      <c r="P10" s="43"/>
      <c r="Q10" s="45"/>
      <c r="R10" s="45"/>
      <c r="S10" s="45"/>
      <c r="T10" s="45"/>
      <c r="U10" s="45"/>
      <c r="V10" s="45">
        <v>1</v>
      </c>
      <c r="W10" s="45">
        <v>1</v>
      </c>
      <c r="X10" s="45"/>
      <c r="Y10" s="45"/>
      <c r="Z10" s="45"/>
      <c r="AA10" s="45"/>
      <c r="AB10" s="45"/>
      <c r="AC10" s="45">
        <v>1</v>
      </c>
      <c r="AD10" s="45"/>
      <c r="AE10" s="32"/>
      <c r="AF10" s="33"/>
      <c r="AG10" s="34"/>
      <c r="AH10" s="43">
        <v>1</v>
      </c>
      <c r="AI10" s="43">
        <v>1</v>
      </c>
      <c r="AJ10" s="43">
        <v>1</v>
      </c>
      <c r="AK10" s="43">
        <v>1</v>
      </c>
      <c r="AL10" s="43"/>
      <c r="AM10" s="43"/>
      <c r="AN10" s="43"/>
      <c r="AO10" s="43"/>
      <c r="AP10" s="43"/>
      <c r="AQ10" s="43">
        <v>1</v>
      </c>
      <c r="AR10" s="43"/>
      <c r="AS10" s="43"/>
      <c r="AT10" s="43"/>
      <c r="AU10" s="43"/>
      <c r="AV10" s="43"/>
      <c r="AW10" s="45"/>
      <c r="AX10" s="45"/>
      <c r="AY10" s="45"/>
      <c r="AZ10" s="45"/>
      <c r="BA10" s="45"/>
      <c r="BB10" s="45"/>
      <c r="BC10" s="45"/>
      <c r="BD10" s="45">
        <v>1</v>
      </c>
      <c r="BE10" s="45">
        <v>1</v>
      </c>
      <c r="BF10" s="45"/>
      <c r="BG10" s="45"/>
      <c r="BH10" s="45"/>
      <c r="BI10" s="45"/>
      <c r="BJ10" s="45"/>
      <c r="BK10" s="45"/>
      <c r="BM10" s="18">
        <f t="shared" si="1"/>
        <v>0</v>
      </c>
      <c r="BN10" s="18">
        <f t="shared" si="5"/>
        <v>0</v>
      </c>
      <c r="BO10" s="18">
        <f t="shared" si="2"/>
        <v>0</v>
      </c>
      <c r="BP10" s="18">
        <f t="shared" si="6"/>
        <v>0</v>
      </c>
      <c r="BQ10" s="18">
        <f t="shared" si="3"/>
        <v>0</v>
      </c>
      <c r="BR10" s="18">
        <f t="shared" si="4"/>
        <v>0</v>
      </c>
    </row>
    <row r="11" spans="1:70">
      <c r="A11" s="7" t="s">
        <v>63</v>
      </c>
      <c r="B11" s="17">
        <v>4</v>
      </c>
      <c r="C11" s="43">
        <v>1</v>
      </c>
      <c r="D11" s="43">
        <v>1</v>
      </c>
      <c r="E11" s="43">
        <v>1</v>
      </c>
      <c r="F11" s="43"/>
      <c r="G11" s="43"/>
      <c r="H11" s="43"/>
      <c r="I11" s="43"/>
      <c r="J11" s="43"/>
      <c r="K11" s="43"/>
      <c r="L11" s="43"/>
      <c r="M11" s="43"/>
      <c r="N11" s="43"/>
      <c r="O11" s="43">
        <v>1</v>
      </c>
      <c r="P11" s="44"/>
      <c r="Q11" s="43"/>
      <c r="R11" s="43"/>
      <c r="S11" s="43"/>
      <c r="T11" s="43"/>
      <c r="U11" s="43"/>
      <c r="V11" s="43">
        <v>1</v>
      </c>
      <c r="W11" s="43">
        <v>1</v>
      </c>
      <c r="X11" s="43"/>
      <c r="Y11" s="43"/>
      <c r="Z11" s="43"/>
      <c r="AA11" s="43"/>
      <c r="AB11" s="43"/>
      <c r="AC11" s="43">
        <v>1</v>
      </c>
      <c r="AD11" s="43"/>
      <c r="AE11" s="32"/>
      <c r="AF11" s="33"/>
      <c r="AG11" s="34"/>
      <c r="AH11" s="43">
        <v>1</v>
      </c>
      <c r="AI11" s="43">
        <v>1</v>
      </c>
      <c r="AJ11" s="43">
        <v>1</v>
      </c>
      <c r="AK11" s="43">
        <v>1</v>
      </c>
      <c r="AL11" s="43"/>
      <c r="AM11" s="43"/>
      <c r="AN11" s="43"/>
      <c r="AO11" s="43"/>
      <c r="AP11" s="43"/>
      <c r="AQ11" s="43">
        <v>1</v>
      </c>
      <c r="AR11" s="43"/>
      <c r="AS11" s="43"/>
      <c r="AT11" s="43"/>
      <c r="AU11" s="43"/>
      <c r="AV11" s="43"/>
      <c r="AW11" s="45"/>
      <c r="AX11" s="45"/>
      <c r="AY11" s="45"/>
      <c r="AZ11" s="45"/>
      <c r="BA11" s="45"/>
      <c r="BB11" s="45"/>
      <c r="BC11" s="45"/>
      <c r="BD11" s="45">
        <v>1</v>
      </c>
      <c r="BE11" s="45">
        <v>1</v>
      </c>
      <c r="BF11" s="45"/>
      <c r="BG11" s="45"/>
      <c r="BH11" s="45"/>
      <c r="BI11" s="45"/>
      <c r="BJ11" s="45"/>
      <c r="BK11" s="45"/>
      <c r="BM11" s="18">
        <f t="shared" si="1"/>
        <v>0</v>
      </c>
      <c r="BN11" s="18">
        <f t="shared" si="5"/>
        <v>0</v>
      </c>
      <c r="BO11" s="18">
        <f t="shared" si="2"/>
        <v>0</v>
      </c>
      <c r="BP11" s="18">
        <f t="shared" si="6"/>
        <v>0</v>
      </c>
      <c r="BQ11" s="18">
        <f t="shared" si="3"/>
        <v>0</v>
      </c>
      <c r="BR11" s="18">
        <f t="shared" si="4"/>
        <v>0</v>
      </c>
    </row>
    <row r="12" spans="1:70">
      <c r="A12" s="7" t="s">
        <v>64</v>
      </c>
      <c r="B12" s="17">
        <v>5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32"/>
      <c r="AF12" s="33"/>
      <c r="AG12" s="34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M12" s="18">
        <f t="shared" si="1"/>
        <v>0</v>
      </c>
      <c r="BN12" s="18">
        <f t="shared" si="5"/>
        <v>0</v>
      </c>
      <c r="BO12" s="18">
        <f t="shared" si="2"/>
        <v>0</v>
      </c>
      <c r="BP12" s="18">
        <f t="shared" si="6"/>
        <v>0</v>
      </c>
      <c r="BQ12" s="18">
        <f t="shared" si="3"/>
        <v>0</v>
      </c>
      <c r="BR12" s="18">
        <f t="shared" si="4"/>
        <v>0</v>
      </c>
    </row>
    <row r="13" spans="1:70">
      <c r="A13" s="9" t="s">
        <v>65</v>
      </c>
      <c r="B13" s="17">
        <v>6</v>
      </c>
      <c r="C13" s="20">
        <f t="shared" ref="C13:BK13" si="7">C14+C35+C36+C40+C41+C42+C43+C44+C45+C46</f>
        <v>18</v>
      </c>
      <c r="D13" s="20">
        <f t="shared" si="7"/>
        <v>17</v>
      </c>
      <c r="E13" s="20">
        <f t="shared" si="7"/>
        <v>17</v>
      </c>
      <c r="F13" s="20">
        <f t="shared" si="7"/>
        <v>0</v>
      </c>
      <c r="G13" s="20">
        <f t="shared" si="7"/>
        <v>0</v>
      </c>
      <c r="H13" s="20">
        <f t="shared" si="7"/>
        <v>0</v>
      </c>
      <c r="I13" s="20">
        <f t="shared" si="7"/>
        <v>0</v>
      </c>
      <c r="J13" s="20">
        <f t="shared" si="7"/>
        <v>1</v>
      </c>
      <c r="K13" s="20">
        <f t="shared" si="7"/>
        <v>1</v>
      </c>
      <c r="L13" s="20">
        <f t="shared" si="7"/>
        <v>0</v>
      </c>
      <c r="M13" s="20">
        <f t="shared" si="7"/>
        <v>3</v>
      </c>
      <c r="N13" s="20">
        <f t="shared" si="7"/>
        <v>3</v>
      </c>
      <c r="O13" s="20">
        <f t="shared" si="7"/>
        <v>15</v>
      </c>
      <c r="P13" s="20">
        <v>18</v>
      </c>
      <c r="Q13" s="20">
        <f t="shared" si="7"/>
        <v>1</v>
      </c>
      <c r="R13" s="20">
        <f t="shared" si="7"/>
        <v>1</v>
      </c>
      <c r="S13" s="20">
        <f t="shared" si="7"/>
        <v>4</v>
      </c>
      <c r="T13" s="20">
        <f t="shared" si="7"/>
        <v>1</v>
      </c>
      <c r="U13" s="20">
        <f t="shared" si="7"/>
        <v>3</v>
      </c>
      <c r="V13" s="20">
        <f t="shared" si="7"/>
        <v>8</v>
      </c>
      <c r="W13" s="20">
        <f t="shared" si="7"/>
        <v>18</v>
      </c>
      <c r="X13" s="20">
        <f t="shared" si="7"/>
        <v>3</v>
      </c>
      <c r="Y13" s="20">
        <f t="shared" si="7"/>
        <v>1</v>
      </c>
      <c r="Z13" s="20">
        <f t="shared" si="7"/>
        <v>5</v>
      </c>
      <c r="AA13" s="20">
        <f t="shared" si="7"/>
        <v>0</v>
      </c>
      <c r="AB13" s="20">
        <f t="shared" si="7"/>
        <v>3</v>
      </c>
      <c r="AC13" s="20">
        <f t="shared" si="7"/>
        <v>6</v>
      </c>
      <c r="AD13" s="20">
        <f t="shared" si="7"/>
        <v>0</v>
      </c>
      <c r="AE13" s="20">
        <f t="shared" si="7"/>
        <v>3</v>
      </c>
      <c r="AF13" s="20">
        <f t="shared" si="7"/>
        <v>3</v>
      </c>
      <c r="AG13" s="20">
        <f t="shared" si="7"/>
        <v>1.7000000000000002</v>
      </c>
      <c r="AH13" s="20">
        <v>30.11</v>
      </c>
      <c r="AI13" s="20">
        <v>30.11</v>
      </c>
      <c r="AJ13" s="20">
        <v>28.45</v>
      </c>
      <c r="AK13" s="20">
        <f t="shared" si="7"/>
        <v>17</v>
      </c>
      <c r="AL13" s="20">
        <f t="shared" si="7"/>
        <v>3</v>
      </c>
      <c r="AM13" s="20">
        <f t="shared" si="7"/>
        <v>0</v>
      </c>
      <c r="AN13" s="20">
        <f t="shared" si="7"/>
        <v>0</v>
      </c>
      <c r="AO13" s="20">
        <f t="shared" si="7"/>
        <v>2</v>
      </c>
      <c r="AP13" s="20">
        <f t="shared" si="7"/>
        <v>2</v>
      </c>
      <c r="AQ13" s="20">
        <f t="shared" si="7"/>
        <v>18</v>
      </c>
      <c r="AR13" s="20">
        <f t="shared" si="7"/>
        <v>2</v>
      </c>
      <c r="AS13" s="20">
        <f t="shared" si="7"/>
        <v>2</v>
      </c>
      <c r="AT13" s="20">
        <f t="shared" si="7"/>
        <v>1</v>
      </c>
      <c r="AU13" s="20">
        <f t="shared" si="7"/>
        <v>1</v>
      </c>
      <c r="AV13" s="20">
        <f t="shared" si="7"/>
        <v>2</v>
      </c>
      <c r="AW13" s="20">
        <f t="shared" si="7"/>
        <v>2</v>
      </c>
      <c r="AX13" s="20">
        <f t="shared" si="7"/>
        <v>4</v>
      </c>
      <c r="AY13" s="20">
        <f t="shared" si="7"/>
        <v>2</v>
      </c>
      <c r="AZ13" s="20">
        <f t="shared" si="7"/>
        <v>2</v>
      </c>
      <c r="BA13" s="20">
        <f t="shared" si="7"/>
        <v>2</v>
      </c>
      <c r="BB13" s="20">
        <f t="shared" si="7"/>
        <v>0</v>
      </c>
      <c r="BC13" s="20">
        <f t="shared" si="7"/>
        <v>0</v>
      </c>
      <c r="BD13" s="20">
        <f t="shared" si="7"/>
        <v>2</v>
      </c>
      <c r="BE13" s="20">
        <f t="shared" si="7"/>
        <v>2</v>
      </c>
      <c r="BF13" s="20">
        <f t="shared" si="7"/>
        <v>2</v>
      </c>
      <c r="BG13" s="20">
        <f t="shared" si="7"/>
        <v>1</v>
      </c>
      <c r="BH13" s="20">
        <f t="shared" si="7"/>
        <v>3</v>
      </c>
      <c r="BI13" s="20">
        <f t="shared" si="7"/>
        <v>3</v>
      </c>
      <c r="BJ13" s="20">
        <f t="shared" si="7"/>
        <v>0</v>
      </c>
      <c r="BK13" s="20">
        <f t="shared" si="7"/>
        <v>0</v>
      </c>
      <c r="BM13" s="18">
        <f t="shared" si="1"/>
        <v>0</v>
      </c>
      <c r="BN13" s="18">
        <f t="shared" si="5"/>
        <v>0</v>
      </c>
      <c r="BO13" s="18">
        <f t="shared" si="2"/>
        <v>0</v>
      </c>
      <c r="BP13" s="18">
        <f t="shared" si="6"/>
        <v>0</v>
      </c>
      <c r="BQ13" s="18">
        <f t="shared" si="3"/>
        <v>0</v>
      </c>
      <c r="BR13" s="18">
        <f t="shared" si="4"/>
        <v>0</v>
      </c>
    </row>
    <row r="14" spans="1:70" ht="33.75">
      <c r="A14" s="19" t="s">
        <v>102</v>
      </c>
      <c r="B14" s="17">
        <v>7</v>
      </c>
      <c r="C14" s="20">
        <f>C15+C16+C17+C18+C19+C20+C21+C22+C23+C24+C25+C29+C30+C31+C32+C33+C34</f>
        <v>15</v>
      </c>
      <c r="D14" s="20">
        <f t="shared" ref="D14:BK14" si="8">D15+D16+D17+D18+D19+D20+D21+D22+D23+D24+D25+D29+D30+D31+D32+D33+D34</f>
        <v>14</v>
      </c>
      <c r="E14" s="20">
        <f t="shared" si="8"/>
        <v>14</v>
      </c>
      <c r="F14" s="20">
        <f t="shared" si="8"/>
        <v>0</v>
      </c>
      <c r="G14" s="20">
        <f t="shared" si="8"/>
        <v>0</v>
      </c>
      <c r="H14" s="20">
        <f t="shared" si="8"/>
        <v>0</v>
      </c>
      <c r="I14" s="20">
        <f t="shared" si="8"/>
        <v>0</v>
      </c>
      <c r="J14" s="20">
        <f t="shared" si="8"/>
        <v>1</v>
      </c>
      <c r="K14" s="20">
        <f t="shared" si="8"/>
        <v>1</v>
      </c>
      <c r="L14" s="20">
        <f t="shared" si="8"/>
        <v>0</v>
      </c>
      <c r="M14" s="20">
        <f t="shared" si="8"/>
        <v>3</v>
      </c>
      <c r="N14" s="20">
        <f t="shared" si="8"/>
        <v>3</v>
      </c>
      <c r="O14" s="20">
        <f t="shared" si="8"/>
        <v>14</v>
      </c>
      <c r="P14" s="20">
        <v>15</v>
      </c>
      <c r="Q14" s="20">
        <f t="shared" si="8"/>
        <v>1</v>
      </c>
      <c r="R14" s="20">
        <f t="shared" si="8"/>
        <v>1</v>
      </c>
      <c r="S14" s="20">
        <f t="shared" si="8"/>
        <v>4</v>
      </c>
      <c r="T14" s="20">
        <f t="shared" si="8"/>
        <v>1</v>
      </c>
      <c r="U14" s="20">
        <f t="shared" si="8"/>
        <v>2</v>
      </c>
      <c r="V14" s="20">
        <f t="shared" si="8"/>
        <v>6</v>
      </c>
      <c r="W14" s="20">
        <f t="shared" si="8"/>
        <v>15</v>
      </c>
      <c r="X14" s="20">
        <f t="shared" si="8"/>
        <v>3</v>
      </c>
      <c r="Y14" s="20">
        <f t="shared" si="8"/>
        <v>1</v>
      </c>
      <c r="Z14" s="20">
        <f t="shared" si="8"/>
        <v>4</v>
      </c>
      <c r="AA14" s="20">
        <f t="shared" si="8"/>
        <v>0</v>
      </c>
      <c r="AB14" s="20">
        <f t="shared" si="8"/>
        <v>2</v>
      </c>
      <c r="AC14" s="20">
        <f t="shared" si="8"/>
        <v>5</v>
      </c>
      <c r="AD14" s="20">
        <f t="shared" si="8"/>
        <v>0</v>
      </c>
      <c r="AE14" s="20">
        <f t="shared" si="8"/>
        <v>3</v>
      </c>
      <c r="AF14" s="20">
        <f t="shared" si="8"/>
        <v>3</v>
      </c>
      <c r="AG14" s="20">
        <f t="shared" si="8"/>
        <v>1.7000000000000002</v>
      </c>
      <c r="AH14" s="20">
        <v>25.61</v>
      </c>
      <c r="AI14" s="20">
        <v>25.61</v>
      </c>
      <c r="AJ14" s="20">
        <v>23.95</v>
      </c>
      <c r="AK14" s="20">
        <f t="shared" si="8"/>
        <v>13</v>
      </c>
      <c r="AL14" s="20">
        <f t="shared" si="8"/>
        <v>3</v>
      </c>
      <c r="AM14" s="20">
        <f t="shared" si="8"/>
        <v>0</v>
      </c>
      <c r="AN14" s="20">
        <f t="shared" si="8"/>
        <v>0</v>
      </c>
      <c r="AO14" s="20">
        <f t="shared" si="8"/>
        <v>1</v>
      </c>
      <c r="AP14" s="20">
        <f t="shared" si="8"/>
        <v>1</v>
      </c>
      <c r="AQ14" s="20">
        <f t="shared" si="8"/>
        <v>15</v>
      </c>
      <c r="AR14" s="20">
        <f t="shared" si="8"/>
        <v>2</v>
      </c>
      <c r="AS14" s="20">
        <f t="shared" si="8"/>
        <v>2</v>
      </c>
      <c r="AT14" s="20">
        <f t="shared" si="8"/>
        <v>1</v>
      </c>
      <c r="AU14" s="20">
        <f t="shared" si="8"/>
        <v>1</v>
      </c>
      <c r="AV14" s="20">
        <f t="shared" si="8"/>
        <v>2</v>
      </c>
      <c r="AW14" s="20">
        <f t="shared" si="8"/>
        <v>2</v>
      </c>
      <c r="AX14" s="20">
        <f t="shared" si="8"/>
        <v>3</v>
      </c>
      <c r="AY14" s="20">
        <f t="shared" si="8"/>
        <v>2</v>
      </c>
      <c r="AZ14" s="20">
        <f t="shared" si="8"/>
        <v>2</v>
      </c>
      <c r="BA14" s="20">
        <f t="shared" si="8"/>
        <v>2</v>
      </c>
      <c r="BB14" s="20">
        <f t="shared" si="8"/>
        <v>0</v>
      </c>
      <c r="BC14" s="20">
        <f t="shared" si="8"/>
        <v>0</v>
      </c>
      <c r="BD14" s="20">
        <f t="shared" si="8"/>
        <v>2</v>
      </c>
      <c r="BE14" s="20">
        <f t="shared" si="8"/>
        <v>2</v>
      </c>
      <c r="BF14" s="20">
        <f t="shared" si="8"/>
        <v>0</v>
      </c>
      <c r="BG14" s="20">
        <f t="shared" si="8"/>
        <v>0</v>
      </c>
      <c r="BH14" s="20">
        <f t="shared" si="8"/>
        <v>3</v>
      </c>
      <c r="BI14" s="20">
        <f t="shared" si="8"/>
        <v>3</v>
      </c>
      <c r="BJ14" s="20">
        <f t="shared" si="8"/>
        <v>0</v>
      </c>
      <c r="BK14" s="20">
        <f t="shared" si="8"/>
        <v>0</v>
      </c>
      <c r="BM14" s="18">
        <f t="shared" si="1"/>
        <v>0</v>
      </c>
      <c r="BN14" s="18">
        <f t="shared" si="5"/>
        <v>0</v>
      </c>
      <c r="BO14" s="18">
        <f t="shared" si="2"/>
        <v>0</v>
      </c>
      <c r="BP14" s="18">
        <f t="shared" si="6"/>
        <v>0</v>
      </c>
      <c r="BQ14" s="18">
        <f t="shared" si="3"/>
        <v>0</v>
      </c>
      <c r="BR14" s="18">
        <f t="shared" si="4"/>
        <v>0</v>
      </c>
    </row>
    <row r="15" spans="1:70" ht="45">
      <c r="A15" s="21" t="s">
        <v>103</v>
      </c>
      <c r="B15" s="17">
        <v>8</v>
      </c>
      <c r="C15" s="43">
        <v>5</v>
      </c>
      <c r="D15" s="43">
        <v>5</v>
      </c>
      <c r="E15" s="43">
        <v>5</v>
      </c>
      <c r="F15" s="43"/>
      <c r="G15" s="43"/>
      <c r="H15" s="43"/>
      <c r="I15" s="43"/>
      <c r="J15" s="43"/>
      <c r="K15" s="43"/>
      <c r="L15" s="43"/>
      <c r="M15" s="43"/>
      <c r="N15" s="43">
        <v>1</v>
      </c>
      <c r="O15" s="43">
        <v>5</v>
      </c>
      <c r="P15" s="43">
        <v>5</v>
      </c>
      <c r="Q15" s="43">
        <v>1</v>
      </c>
      <c r="R15" s="43"/>
      <c r="S15" s="43">
        <v>2</v>
      </c>
      <c r="T15" s="43"/>
      <c r="U15" s="43">
        <v>1</v>
      </c>
      <c r="V15" s="43">
        <v>1</v>
      </c>
      <c r="W15" s="43">
        <v>5</v>
      </c>
      <c r="X15" s="43">
        <v>1</v>
      </c>
      <c r="Y15" s="43"/>
      <c r="Z15" s="43">
        <v>2</v>
      </c>
      <c r="AA15" s="43"/>
      <c r="AB15" s="43">
        <v>1</v>
      </c>
      <c r="AC15" s="43">
        <v>1</v>
      </c>
      <c r="AD15" s="43"/>
      <c r="AE15" s="45"/>
      <c r="AF15" s="45"/>
      <c r="AG15" s="45"/>
      <c r="AH15" s="43">
        <v>4.6100000000000003</v>
      </c>
      <c r="AI15" s="43">
        <v>4.6100000000000003</v>
      </c>
      <c r="AJ15" s="43">
        <v>4.6100000000000003</v>
      </c>
      <c r="AK15" s="43">
        <v>4</v>
      </c>
      <c r="AL15" s="43">
        <v>1</v>
      </c>
      <c r="AM15" s="43"/>
      <c r="AN15" s="43"/>
      <c r="AO15" s="43"/>
      <c r="AP15" s="43"/>
      <c r="AQ15" s="43">
        <v>5</v>
      </c>
      <c r="AR15" s="43">
        <v>1</v>
      </c>
      <c r="AS15" s="43">
        <v>1</v>
      </c>
      <c r="AT15" s="43">
        <v>1</v>
      </c>
      <c r="AU15" s="43">
        <v>1</v>
      </c>
      <c r="AV15" s="43">
        <v>1</v>
      </c>
      <c r="AW15" s="45">
        <v>1</v>
      </c>
      <c r="AX15" s="45">
        <v>1</v>
      </c>
      <c r="AY15" s="45">
        <v>1</v>
      </c>
      <c r="AZ15" s="45"/>
      <c r="BA15" s="45"/>
      <c r="BB15" s="45"/>
      <c r="BC15" s="45"/>
      <c r="BD15" s="45">
        <v>1</v>
      </c>
      <c r="BE15" s="45">
        <v>1</v>
      </c>
      <c r="BF15" s="45"/>
      <c r="BG15" s="45"/>
      <c r="BH15" s="45"/>
      <c r="BI15" s="45"/>
      <c r="BJ15" s="45"/>
      <c r="BK15" s="45"/>
      <c r="BM15" s="18">
        <f t="shared" si="1"/>
        <v>0</v>
      </c>
      <c r="BN15" s="18">
        <f t="shared" si="5"/>
        <v>0</v>
      </c>
      <c r="BO15" s="18">
        <f t="shared" si="2"/>
        <v>0</v>
      </c>
      <c r="BP15" s="18">
        <f t="shared" si="6"/>
        <v>0</v>
      </c>
      <c r="BQ15" s="18">
        <f t="shared" si="3"/>
        <v>0</v>
      </c>
      <c r="BR15" s="18">
        <f t="shared" si="4"/>
        <v>0</v>
      </c>
    </row>
    <row r="16" spans="1:70">
      <c r="A16" s="8" t="s">
        <v>66</v>
      </c>
      <c r="B16" s="17">
        <v>9</v>
      </c>
      <c r="C16" s="43">
        <v>1</v>
      </c>
      <c r="D16" s="43">
        <v>1</v>
      </c>
      <c r="E16" s="43">
        <v>1</v>
      </c>
      <c r="F16" s="43"/>
      <c r="G16" s="43"/>
      <c r="H16" s="43"/>
      <c r="I16" s="43"/>
      <c r="J16" s="43"/>
      <c r="K16" s="43"/>
      <c r="L16" s="43"/>
      <c r="M16" s="43">
        <v>1</v>
      </c>
      <c r="N16" s="43"/>
      <c r="O16" s="43">
        <v>1</v>
      </c>
      <c r="P16" s="43"/>
      <c r="Q16" s="43"/>
      <c r="R16" s="43"/>
      <c r="S16" s="43"/>
      <c r="T16" s="43"/>
      <c r="U16" s="43"/>
      <c r="V16" s="43">
        <v>1</v>
      </c>
      <c r="W16" s="43">
        <v>1</v>
      </c>
      <c r="X16" s="43"/>
      <c r="Y16" s="43"/>
      <c r="Z16" s="43"/>
      <c r="AA16" s="43"/>
      <c r="AB16" s="43"/>
      <c r="AC16" s="43">
        <v>1</v>
      </c>
      <c r="AD16" s="43"/>
      <c r="AE16" s="45">
        <v>1</v>
      </c>
      <c r="AF16" s="45">
        <v>1</v>
      </c>
      <c r="AG16" s="45">
        <v>0.6</v>
      </c>
      <c r="AH16" s="43">
        <v>4.55</v>
      </c>
      <c r="AI16" s="43">
        <v>4.55</v>
      </c>
      <c r="AJ16" s="43">
        <v>4</v>
      </c>
      <c r="AK16" s="43">
        <v>1</v>
      </c>
      <c r="AL16" s="43"/>
      <c r="AM16" s="43"/>
      <c r="AN16" s="43"/>
      <c r="AO16" s="43"/>
      <c r="AP16" s="43"/>
      <c r="AQ16" s="43">
        <v>1</v>
      </c>
      <c r="AR16" s="43"/>
      <c r="AS16" s="43"/>
      <c r="AT16" s="43"/>
      <c r="AU16" s="43"/>
      <c r="AV16" s="43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>
        <v>1</v>
      </c>
      <c r="BI16" s="45">
        <v>1</v>
      </c>
      <c r="BJ16" s="45"/>
      <c r="BK16" s="45"/>
      <c r="BM16" s="18">
        <f t="shared" si="1"/>
        <v>0</v>
      </c>
      <c r="BN16" s="18">
        <f t="shared" si="5"/>
        <v>0</v>
      </c>
      <c r="BO16" s="18">
        <f t="shared" si="2"/>
        <v>0</v>
      </c>
      <c r="BP16" s="18">
        <f t="shared" si="6"/>
        <v>0</v>
      </c>
      <c r="BQ16" s="18">
        <f t="shared" si="3"/>
        <v>0</v>
      </c>
      <c r="BR16" s="18">
        <f t="shared" si="4"/>
        <v>0</v>
      </c>
    </row>
    <row r="17" spans="1:70">
      <c r="A17" s="8" t="s">
        <v>67</v>
      </c>
      <c r="B17" s="17">
        <v>10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5"/>
      <c r="AF17" s="45"/>
      <c r="AG17" s="45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M17" s="18">
        <f t="shared" si="1"/>
        <v>0</v>
      </c>
      <c r="BN17" s="18">
        <f t="shared" si="5"/>
        <v>0</v>
      </c>
      <c r="BO17" s="18">
        <f t="shared" si="2"/>
        <v>0</v>
      </c>
      <c r="BP17" s="18">
        <f t="shared" si="6"/>
        <v>0</v>
      </c>
      <c r="BQ17" s="18">
        <f t="shared" si="3"/>
        <v>0</v>
      </c>
      <c r="BR17" s="18">
        <f t="shared" si="4"/>
        <v>0</v>
      </c>
    </row>
    <row r="18" spans="1:70">
      <c r="A18" s="8" t="s">
        <v>68</v>
      </c>
      <c r="B18" s="17">
        <v>11</v>
      </c>
      <c r="C18" s="43">
        <v>1</v>
      </c>
      <c r="D18" s="43">
        <v>1</v>
      </c>
      <c r="E18" s="43">
        <v>1</v>
      </c>
      <c r="F18" s="43"/>
      <c r="G18" s="43"/>
      <c r="H18" s="43"/>
      <c r="I18" s="43"/>
      <c r="J18" s="43"/>
      <c r="K18" s="43"/>
      <c r="L18" s="43"/>
      <c r="M18" s="43"/>
      <c r="N18" s="43"/>
      <c r="O18" s="43">
        <v>1</v>
      </c>
      <c r="P18" s="43"/>
      <c r="Q18" s="43"/>
      <c r="R18" s="43"/>
      <c r="S18" s="43">
        <v>1</v>
      </c>
      <c r="T18" s="43"/>
      <c r="U18" s="43"/>
      <c r="V18" s="43"/>
      <c r="W18" s="43">
        <v>1</v>
      </c>
      <c r="X18" s="43"/>
      <c r="Y18" s="43"/>
      <c r="Z18" s="43">
        <v>1</v>
      </c>
      <c r="AA18" s="43"/>
      <c r="AB18" s="43"/>
      <c r="AC18" s="43"/>
      <c r="AD18" s="43"/>
      <c r="AE18" s="45"/>
      <c r="AF18" s="45"/>
      <c r="AG18" s="45"/>
      <c r="AH18" s="43">
        <v>1.64</v>
      </c>
      <c r="AI18" s="43">
        <v>1.64</v>
      </c>
      <c r="AJ18" s="43">
        <v>1.64</v>
      </c>
      <c r="AK18" s="43">
        <v>1</v>
      </c>
      <c r="AL18" s="43"/>
      <c r="AM18" s="43"/>
      <c r="AN18" s="43"/>
      <c r="AO18" s="43"/>
      <c r="AP18" s="43"/>
      <c r="AQ18" s="43">
        <v>1</v>
      </c>
      <c r="AR18" s="43"/>
      <c r="AS18" s="43"/>
      <c r="AT18" s="43"/>
      <c r="AU18" s="43"/>
      <c r="AV18" s="43">
        <v>1</v>
      </c>
      <c r="AW18" s="45">
        <v>1</v>
      </c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M18" s="18">
        <f t="shared" si="1"/>
        <v>0</v>
      </c>
      <c r="BN18" s="18">
        <f t="shared" si="5"/>
        <v>0</v>
      </c>
      <c r="BO18" s="18">
        <f t="shared" si="2"/>
        <v>0</v>
      </c>
      <c r="BP18" s="18">
        <f t="shared" si="6"/>
        <v>0</v>
      </c>
      <c r="BQ18" s="18">
        <f t="shared" si="3"/>
        <v>0</v>
      </c>
      <c r="BR18" s="18">
        <f t="shared" si="4"/>
        <v>0</v>
      </c>
    </row>
    <row r="19" spans="1:70">
      <c r="A19" s="8" t="s">
        <v>69</v>
      </c>
      <c r="B19" s="17">
        <v>12</v>
      </c>
      <c r="C19" s="43">
        <v>1</v>
      </c>
      <c r="D19" s="43">
        <v>1</v>
      </c>
      <c r="E19" s="43">
        <v>1</v>
      </c>
      <c r="F19" s="43"/>
      <c r="G19" s="43"/>
      <c r="H19" s="43"/>
      <c r="I19" s="43"/>
      <c r="J19" s="43"/>
      <c r="K19" s="43"/>
      <c r="L19" s="43"/>
      <c r="M19" s="43"/>
      <c r="N19" s="43"/>
      <c r="O19" s="43">
        <v>1</v>
      </c>
      <c r="P19" s="43"/>
      <c r="Q19" s="43"/>
      <c r="R19" s="43">
        <v>1</v>
      </c>
      <c r="S19" s="43"/>
      <c r="T19" s="43"/>
      <c r="U19" s="43"/>
      <c r="V19" s="43"/>
      <c r="W19" s="43">
        <v>1</v>
      </c>
      <c r="X19" s="43"/>
      <c r="Y19" s="43">
        <v>1</v>
      </c>
      <c r="Z19" s="43"/>
      <c r="AA19" s="43"/>
      <c r="AB19" s="43"/>
      <c r="AC19" s="43"/>
      <c r="AD19" s="43"/>
      <c r="AE19" s="45"/>
      <c r="AF19" s="45"/>
      <c r="AG19" s="45"/>
      <c r="AH19" s="43">
        <v>0.51</v>
      </c>
      <c r="AI19" s="43">
        <v>0.51</v>
      </c>
      <c r="AJ19" s="43">
        <v>0.51</v>
      </c>
      <c r="AK19" s="43">
        <v>1</v>
      </c>
      <c r="AL19" s="43"/>
      <c r="AM19" s="43"/>
      <c r="AN19" s="43"/>
      <c r="AO19" s="43"/>
      <c r="AP19" s="43"/>
      <c r="AQ19" s="43">
        <v>1</v>
      </c>
      <c r="AR19" s="43">
        <v>1</v>
      </c>
      <c r="AS19" s="43">
        <v>1</v>
      </c>
      <c r="AT19" s="43"/>
      <c r="AU19" s="43"/>
      <c r="AV19" s="43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M19" s="18">
        <f t="shared" si="1"/>
        <v>0</v>
      </c>
      <c r="BN19" s="18">
        <f t="shared" si="5"/>
        <v>0</v>
      </c>
      <c r="BO19" s="18">
        <f t="shared" si="2"/>
        <v>0</v>
      </c>
      <c r="BP19" s="18">
        <f t="shared" si="6"/>
        <v>0</v>
      </c>
      <c r="BQ19" s="18">
        <f t="shared" si="3"/>
        <v>0</v>
      </c>
      <c r="BR19" s="18">
        <f t="shared" si="4"/>
        <v>0</v>
      </c>
    </row>
    <row r="20" spans="1:70">
      <c r="A20" s="8" t="s">
        <v>70</v>
      </c>
      <c r="B20" s="17">
        <v>13</v>
      </c>
      <c r="C20" s="43">
        <v>1</v>
      </c>
      <c r="D20" s="43">
        <v>1</v>
      </c>
      <c r="E20" s="43">
        <v>1</v>
      </c>
      <c r="F20" s="43"/>
      <c r="G20" s="43"/>
      <c r="H20" s="43"/>
      <c r="I20" s="43"/>
      <c r="J20" s="43"/>
      <c r="K20" s="43"/>
      <c r="L20" s="43"/>
      <c r="M20" s="43">
        <v>1</v>
      </c>
      <c r="N20" s="43"/>
      <c r="O20" s="43">
        <v>1</v>
      </c>
      <c r="P20" s="43"/>
      <c r="Q20" s="43"/>
      <c r="R20" s="43"/>
      <c r="S20" s="43"/>
      <c r="T20" s="43"/>
      <c r="U20" s="43"/>
      <c r="V20" s="43">
        <v>1</v>
      </c>
      <c r="W20" s="43">
        <v>1</v>
      </c>
      <c r="X20" s="43"/>
      <c r="Y20" s="43"/>
      <c r="Z20" s="43"/>
      <c r="AA20" s="43"/>
      <c r="AB20" s="43"/>
      <c r="AC20" s="43">
        <v>1</v>
      </c>
      <c r="AD20" s="43"/>
      <c r="AE20" s="45"/>
      <c r="AF20" s="45"/>
      <c r="AG20" s="45"/>
      <c r="AH20" s="43">
        <v>0.56000000000000005</v>
      </c>
      <c r="AI20" s="43">
        <v>0.56000000000000005</v>
      </c>
      <c r="AJ20" s="43">
        <v>0.56000000000000005</v>
      </c>
      <c r="AK20" s="43">
        <v>1</v>
      </c>
      <c r="AL20" s="43"/>
      <c r="AM20" s="43"/>
      <c r="AN20" s="43"/>
      <c r="AO20" s="43"/>
      <c r="AP20" s="43"/>
      <c r="AQ20" s="43">
        <v>1</v>
      </c>
      <c r="AR20" s="43"/>
      <c r="AS20" s="43"/>
      <c r="AT20" s="43"/>
      <c r="AU20" s="43"/>
      <c r="AV20" s="43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>
        <v>1</v>
      </c>
      <c r="BI20" s="45">
        <v>1</v>
      </c>
      <c r="BJ20" s="45"/>
      <c r="BK20" s="45"/>
      <c r="BM20" s="18">
        <f t="shared" si="1"/>
        <v>0</v>
      </c>
      <c r="BN20" s="18">
        <f t="shared" si="5"/>
        <v>0</v>
      </c>
      <c r="BO20" s="18">
        <f t="shared" si="2"/>
        <v>0</v>
      </c>
      <c r="BP20" s="18">
        <f t="shared" si="6"/>
        <v>0</v>
      </c>
      <c r="BQ20" s="18">
        <f t="shared" si="3"/>
        <v>0</v>
      </c>
      <c r="BR20" s="18">
        <f t="shared" si="4"/>
        <v>0</v>
      </c>
    </row>
    <row r="21" spans="1:70">
      <c r="A21" s="8" t="s">
        <v>71</v>
      </c>
      <c r="B21" s="17">
        <v>14</v>
      </c>
      <c r="C21" s="43">
        <v>1</v>
      </c>
      <c r="D21" s="43">
        <v>1</v>
      </c>
      <c r="E21" s="43">
        <v>1</v>
      </c>
      <c r="F21" s="43"/>
      <c r="G21" s="43"/>
      <c r="H21" s="43"/>
      <c r="I21" s="43"/>
      <c r="J21" s="43"/>
      <c r="K21" s="43"/>
      <c r="L21" s="43"/>
      <c r="M21" s="43"/>
      <c r="N21" s="43"/>
      <c r="O21" s="43">
        <v>1</v>
      </c>
      <c r="P21" s="43"/>
      <c r="Q21" s="43"/>
      <c r="R21" s="43"/>
      <c r="S21" s="43"/>
      <c r="T21" s="43"/>
      <c r="U21" s="43"/>
      <c r="V21" s="43">
        <v>1</v>
      </c>
      <c r="W21" s="43">
        <v>1</v>
      </c>
      <c r="X21" s="43"/>
      <c r="Y21" s="43"/>
      <c r="Z21" s="43"/>
      <c r="AA21" s="43"/>
      <c r="AB21" s="43"/>
      <c r="AC21" s="43">
        <v>1</v>
      </c>
      <c r="AD21" s="43"/>
      <c r="AE21" s="45">
        <v>1</v>
      </c>
      <c r="AF21" s="45">
        <v>1</v>
      </c>
      <c r="AG21" s="45">
        <v>0.5</v>
      </c>
      <c r="AH21" s="43">
        <v>3.06</v>
      </c>
      <c r="AI21" s="43">
        <v>3.06</v>
      </c>
      <c r="AJ21" s="43">
        <v>2.5099999999999998</v>
      </c>
      <c r="AK21" s="43">
        <v>1</v>
      </c>
      <c r="AL21" s="43"/>
      <c r="AM21" s="43"/>
      <c r="AN21" s="43"/>
      <c r="AO21" s="43"/>
      <c r="AP21" s="43"/>
      <c r="AQ21" s="43">
        <v>1</v>
      </c>
      <c r="AR21" s="43"/>
      <c r="AS21" s="43"/>
      <c r="AT21" s="43"/>
      <c r="AU21" s="43"/>
      <c r="AV21" s="43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>
        <v>1</v>
      </c>
      <c r="BI21" s="45">
        <v>1</v>
      </c>
      <c r="BJ21" s="45"/>
      <c r="BK21" s="45"/>
      <c r="BM21" s="18">
        <f t="shared" si="1"/>
        <v>0</v>
      </c>
      <c r="BN21" s="18">
        <f t="shared" si="5"/>
        <v>0</v>
      </c>
      <c r="BO21" s="18">
        <f t="shared" si="2"/>
        <v>0</v>
      </c>
      <c r="BP21" s="18">
        <f t="shared" si="6"/>
        <v>0</v>
      </c>
      <c r="BQ21" s="18">
        <f t="shared" si="3"/>
        <v>0</v>
      </c>
      <c r="BR21" s="18">
        <f t="shared" si="4"/>
        <v>0</v>
      </c>
    </row>
    <row r="22" spans="1:70">
      <c r="A22" s="8" t="s">
        <v>72</v>
      </c>
      <c r="B22" s="17">
        <v>15</v>
      </c>
      <c r="C22" s="43">
        <v>1</v>
      </c>
      <c r="D22" s="43">
        <v>1</v>
      </c>
      <c r="E22" s="43">
        <v>1</v>
      </c>
      <c r="F22" s="43"/>
      <c r="G22" s="43"/>
      <c r="H22" s="43"/>
      <c r="I22" s="43"/>
      <c r="J22" s="43"/>
      <c r="K22" s="43"/>
      <c r="L22" s="43"/>
      <c r="M22" s="43"/>
      <c r="N22" s="43">
        <v>1</v>
      </c>
      <c r="O22" s="43">
        <v>1</v>
      </c>
      <c r="P22" s="43"/>
      <c r="Q22" s="43"/>
      <c r="R22" s="43"/>
      <c r="S22" s="43"/>
      <c r="T22" s="43"/>
      <c r="U22" s="43">
        <v>1</v>
      </c>
      <c r="V22" s="43"/>
      <c r="W22" s="43">
        <v>1</v>
      </c>
      <c r="X22" s="43"/>
      <c r="Y22" s="43"/>
      <c r="Z22" s="43"/>
      <c r="AA22" s="43"/>
      <c r="AB22" s="43">
        <v>1</v>
      </c>
      <c r="AC22" s="43"/>
      <c r="AD22" s="43"/>
      <c r="AE22" s="45"/>
      <c r="AF22" s="45"/>
      <c r="AG22" s="45"/>
      <c r="AH22" s="43">
        <v>0.55000000000000004</v>
      </c>
      <c r="AI22" s="43">
        <v>0.55000000000000004</v>
      </c>
      <c r="AJ22" s="43">
        <v>0.55000000000000004</v>
      </c>
      <c r="AK22" s="43">
        <v>1</v>
      </c>
      <c r="AL22" s="43"/>
      <c r="AM22" s="43"/>
      <c r="AN22" s="43"/>
      <c r="AO22" s="43"/>
      <c r="AP22" s="43"/>
      <c r="AQ22" s="43">
        <v>1</v>
      </c>
      <c r="AR22" s="43"/>
      <c r="AS22" s="43"/>
      <c r="AT22" s="43"/>
      <c r="AU22" s="43"/>
      <c r="AV22" s="43"/>
      <c r="AW22" s="45"/>
      <c r="AX22" s="45"/>
      <c r="AY22" s="45"/>
      <c r="AZ22" s="45">
        <v>1</v>
      </c>
      <c r="BA22" s="45">
        <v>1</v>
      </c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M22" s="18">
        <f t="shared" si="1"/>
        <v>0</v>
      </c>
      <c r="BN22" s="18">
        <f t="shared" si="5"/>
        <v>0</v>
      </c>
      <c r="BO22" s="18">
        <f t="shared" si="2"/>
        <v>0</v>
      </c>
      <c r="BP22" s="18">
        <f t="shared" si="6"/>
        <v>0</v>
      </c>
      <c r="BQ22" s="18">
        <f t="shared" si="3"/>
        <v>0</v>
      </c>
      <c r="BR22" s="18">
        <f t="shared" si="4"/>
        <v>0</v>
      </c>
    </row>
    <row r="23" spans="1:70">
      <c r="A23" s="8" t="s">
        <v>73</v>
      </c>
      <c r="B23" s="17">
        <v>16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5"/>
      <c r="AF23" s="45"/>
      <c r="AG23" s="45"/>
      <c r="AH23" s="43">
        <v>0.5</v>
      </c>
      <c r="AI23" s="43">
        <v>0.5</v>
      </c>
      <c r="AJ23" s="43">
        <v>0.5</v>
      </c>
      <c r="AK23" s="43">
        <v>1</v>
      </c>
      <c r="AL23" s="43"/>
      <c r="AM23" s="43"/>
      <c r="AN23" s="43"/>
      <c r="AO23" s="43">
        <v>1</v>
      </c>
      <c r="AP23" s="43">
        <v>1</v>
      </c>
      <c r="AQ23" s="43"/>
      <c r="AR23" s="43"/>
      <c r="AS23" s="43"/>
      <c r="AT23" s="43"/>
      <c r="AU23" s="43"/>
      <c r="AV23" s="43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M23" s="18">
        <f t="shared" si="1"/>
        <v>0</v>
      </c>
      <c r="BN23" s="18">
        <f t="shared" si="5"/>
        <v>0</v>
      </c>
      <c r="BO23" s="18">
        <f t="shared" si="2"/>
        <v>0</v>
      </c>
      <c r="BP23" s="18">
        <f t="shared" si="6"/>
        <v>0</v>
      </c>
      <c r="BQ23" s="18">
        <f t="shared" si="3"/>
        <v>0</v>
      </c>
      <c r="BR23" s="18">
        <f t="shared" si="4"/>
        <v>0</v>
      </c>
    </row>
    <row r="24" spans="1:70">
      <c r="A24" s="8" t="s">
        <v>74</v>
      </c>
      <c r="B24" s="17">
        <v>17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5">
        <v>1</v>
      </c>
      <c r="AF24" s="45">
        <v>1</v>
      </c>
      <c r="AG24" s="45">
        <v>0.6</v>
      </c>
      <c r="AH24" s="43">
        <v>0.56000000000000005</v>
      </c>
      <c r="AI24" s="43">
        <v>0.56000000000000005</v>
      </c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M24" s="18">
        <f t="shared" si="1"/>
        <v>0</v>
      </c>
      <c r="BN24" s="18">
        <f t="shared" si="5"/>
        <v>0</v>
      </c>
      <c r="BO24" s="18">
        <f t="shared" si="2"/>
        <v>0</v>
      </c>
      <c r="BP24" s="18">
        <f t="shared" si="6"/>
        <v>0</v>
      </c>
      <c r="BQ24" s="18">
        <f t="shared" si="3"/>
        <v>0</v>
      </c>
      <c r="BR24" s="18">
        <f t="shared" si="4"/>
        <v>0</v>
      </c>
    </row>
    <row r="25" spans="1:70">
      <c r="A25" s="8" t="s">
        <v>75</v>
      </c>
      <c r="B25" s="17">
        <v>18</v>
      </c>
      <c r="C25" s="43">
        <v>1</v>
      </c>
      <c r="D25" s="43">
        <v>1</v>
      </c>
      <c r="E25" s="43">
        <v>1</v>
      </c>
      <c r="F25" s="43"/>
      <c r="G25" s="43"/>
      <c r="H25" s="43"/>
      <c r="I25" s="43"/>
      <c r="J25" s="43"/>
      <c r="K25" s="43"/>
      <c r="L25" s="43"/>
      <c r="M25" s="43"/>
      <c r="N25" s="43">
        <v>1</v>
      </c>
      <c r="O25" s="43">
        <v>1</v>
      </c>
      <c r="P25" s="43"/>
      <c r="Q25" s="43"/>
      <c r="R25" s="43"/>
      <c r="S25" s="43">
        <v>1</v>
      </c>
      <c r="T25" s="43"/>
      <c r="U25" s="43"/>
      <c r="V25" s="43"/>
      <c r="W25" s="43">
        <v>1</v>
      </c>
      <c r="X25" s="43"/>
      <c r="Y25" s="43"/>
      <c r="Z25" s="43">
        <v>1</v>
      </c>
      <c r="AA25" s="43"/>
      <c r="AB25" s="43"/>
      <c r="AC25" s="43"/>
      <c r="AD25" s="43"/>
      <c r="AE25" s="45"/>
      <c r="AF25" s="45"/>
      <c r="AG25" s="45"/>
      <c r="AH25" s="43">
        <v>1.66</v>
      </c>
      <c r="AI25" s="43">
        <v>1.66</v>
      </c>
      <c r="AJ25" s="43">
        <v>1.66</v>
      </c>
      <c r="AK25" s="43"/>
      <c r="AL25" s="43">
        <v>1</v>
      </c>
      <c r="AM25" s="43"/>
      <c r="AN25" s="43"/>
      <c r="AO25" s="43"/>
      <c r="AP25" s="43"/>
      <c r="AQ25" s="43">
        <v>1</v>
      </c>
      <c r="AR25" s="43"/>
      <c r="AS25" s="43"/>
      <c r="AT25" s="43"/>
      <c r="AU25" s="43"/>
      <c r="AV25" s="43"/>
      <c r="AW25" s="45"/>
      <c r="AX25" s="45">
        <v>1</v>
      </c>
      <c r="AY25" s="45">
        <v>1</v>
      </c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M25" s="18">
        <f t="shared" si="1"/>
        <v>0</v>
      </c>
      <c r="BN25" s="18">
        <f t="shared" si="5"/>
        <v>0</v>
      </c>
      <c r="BO25" s="18">
        <f t="shared" si="2"/>
        <v>0</v>
      </c>
      <c r="BP25" s="18">
        <f t="shared" si="6"/>
        <v>0</v>
      </c>
      <c r="BQ25" s="18">
        <f t="shared" si="3"/>
        <v>0</v>
      </c>
      <c r="BR25" s="18">
        <f t="shared" si="4"/>
        <v>0</v>
      </c>
    </row>
    <row r="26" spans="1:70" ht="22.5">
      <c r="A26" s="22" t="s">
        <v>104</v>
      </c>
      <c r="B26" s="42">
        <v>19</v>
      </c>
      <c r="C26" s="45">
        <v>1</v>
      </c>
      <c r="D26" s="43">
        <v>1</v>
      </c>
      <c r="E26" s="43">
        <v>1</v>
      </c>
      <c r="F26" s="43"/>
      <c r="G26" s="43"/>
      <c r="H26" s="43"/>
      <c r="I26" s="43"/>
      <c r="J26" s="43"/>
      <c r="K26" s="43"/>
      <c r="L26" s="43"/>
      <c r="M26" s="43"/>
      <c r="N26" s="43">
        <v>1</v>
      </c>
      <c r="O26" s="43">
        <v>1</v>
      </c>
      <c r="P26" s="43"/>
      <c r="Q26" s="45"/>
      <c r="R26" s="45"/>
      <c r="S26" s="45">
        <v>1</v>
      </c>
      <c r="T26" s="45"/>
      <c r="U26" s="45"/>
      <c r="V26" s="45"/>
      <c r="W26" s="45">
        <v>1</v>
      </c>
      <c r="X26" s="45"/>
      <c r="Y26" s="45"/>
      <c r="Z26" s="45">
        <v>1</v>
      </c>
      <c r="AA26" s="45"/>
      <c r="AB26" s="45"/>
      <c r="AC26" s="45"/>
      <c r="AD26" s="45"/>
      <c r="AE26" s="45"/>
      <c r="AF26" s="45"/>
      <c r="AG26" s="45"/>
      <c r="AH26" s="43">
        <v>1.66</v>
      </c>
      <c r="AI26" s="43">
        <v>1.66</v>
      </c>
      <c r="AJ26" s="43">
        <v>1.66</v>
      </c>
      <c r="AK26" s="43"/>
      <c r="AL26" s="43">
        <v>1</v>
      </c>
      <c r="AM26" s="43"/>
      <c r="AN26" s="43"/>
      <c r="AO26" s="43"/>
      <c r="AP26" s="43"/>
      <c r="AQ26" s="43">
        <v>1</v>
      </c>
      <c r="AR26" s="43"/>
      <c r="AS26" s="43"/>
      <c r="AT26" s="43"/>
      <c r="AU26" s="43"/>
      <c r="AV26" s="43"/>
      <c r="AW26" s="45"/>
      <c r="AX26" s="45">
        <v>1</v>
      </c>
      <c r="AY26" s="45">
        <v>1</v>
      </c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M26" s="18">
        <f t="shared" si="1"/>
        <v>0</v>
      </c>
      <c r="BN26" s="18">
        <f t="shared" si="5"/>
        <v>0</v>
      </c>
      <c r="BO26" s="18">
        <f t="shared" si="2"/>
        <v>0</v>
      </c>
      <c r="BP26" s="18">
        <f t="shared" si="6"/>
        <v>0</v>
      </c>
      <c r="BQ26" s="18">
        <f t="shared" si="3"/>
        <v>0</v>
      </c>
      <c r="BR26" s="18">
        <f t="shared" si="4"/>
        <v>0</v>
      </c>
    </row>
    <row r="27" spans="1:70">
      <c r="A27" s="10" t="s">
        <v>76</v>
      </c>
      <c r="B27" s="17">
        <v>20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5"/>
      <c r="AF27" s="45"/>
      <c r="AG27" s="45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M27" s="18">
        <f t="shared" si="1"/>
        <v>0</v>
      </c>
      <c r="BN27" s="18">
        <f t="shared" si="5"/>
        <v>0</v>
      </c>
      <c r="BO27" s="18">
        <f t="shared" si="2"/>
        <v>0</v>
      </c>
      <c r="BP27" s="18">
        <f t="shared" si="6"/>
        <v>0</v>
      </c>
      <c r="BQ27" s="18">
        <f t="shared" si="3"/>
        <v>0</v>
      </c>
      <c r="BR27" s="18">
        <f t="shared" si="4"/>
        <v>0</v>
      </c>
    </row>
    <row r="28" spans="1:70">
      <c r="A28" s="10" t="s">
        <v>77</v>
      </c>
      <c r="B28" s="17">
        <v>21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5"/>
      <c r="AF28" s="45"/>
      <c r="AG28" s="45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M28" s="18">
        <f t="shared" si="1"/>
        <v>0</v>
      </c>
      <c r="BN28" s="18">
        <f t="shared" si="5"/>
        <v>0</v>
      </c>
      <c r="BO28" s="18">
        <f t="shared" si="2"/>
        <v>0</v>
      </c>
      <c r="BP28" s="18">
        <f t="shared" si="6"/>
        <v>0</v>
      </c>
      <c r="BQ28" s="18">
        <f t="shared" si="3"/>
        <v>0</v>
      </c>
      <c r="BR28" s="18">
        <f t="shared" si="4"/>
        <v>0</v>
      </c>
    </row>
    <row r="29" spans="1:70">
      <c r="A29" s="8" t="s">
        <v>78</v>
      </c>
      <c r="B29" s="17">
        <v>22</v>
      </c>
      <c r="C29" s="43">
        <v>1</v>
      </c>
      <c r="D29" s="43">
        <v>1</v>
      </c>
      <c r="E29" s="43">
        <v>1</v>
      </c>
      <c r="F29" s="43"/>
      <c r="G29" s="43"/>
      <c r="H29" s="43"/>
      <c r="I29" s="43"/>
      <c r="J29" s="43"/>
      <c r="K29" s="43"/>
      <c r="L29" s="43"/>
      <c r="M29" s="43">
        <v>1</v>
      </c>
      <c r="N29" s="43"/>
      <c r="O29" s="43">
        <v>1</v>
      </c>
      <c r="P29" s="43"/>
      <c r="Q29" s="43"/>
      <c r="R29" s="43"/>
      <c r="S29" s="43"/>
      <c r="T29" s="43"/>
      <c r="U29" s="43"/>
      <c r="V29" s="43">
        <v>1</v>
      </c>
      <c r="W29" s="43">
        <v>1</v>
      </c>
      <c r="X29" s="43"/>
      <c r="Y29" s="43"/>
      <c r="Z29" s="43"/>
      <c r="AA29" s="43"/>
      <c r="AB29" s="43"/>
      <c r="AC29" s="43">
        <v>1</v>
      </c>
      <c r="AD29" s="43"/>
      <c r="AE29" s="45"/>
      <c r="AF29" s="45"/>
      <c r="AG29" s="45"/>
      <c r="AH29" s="43">
        <v>2.39</v>
      </c>
      <c r="AI29" s="43">
        <v>2.39</v>
      </c>
      <c r="AJ29" s="43">
        <v>2.39</v>
      </c>
      <c r="AK29" s="43">
        <v>1</v>
      </c>
      <c r="AL29" s="43"/>
      <c r="AM29" s="43"/>
      <c r="AN29" s="43"/>
      <c r="AO29" s="43"/>
      <c r="AP29" s="43"/>
      <c r="AQ29" s="43">
        <v>1</v>
      </c>
      <c r="AR29" s="43"/>
      <c r="AS29" s="43"/>
      <c r="AT29" s="43"/>
      <c r="AU29" s="43"/>
      <c r="AV29" s="43"/>
      <c r="AW29" s="45"/>
      <c r="AX29" s="45"/>
      <c r="AY29" s="45"/>
      <c r="AZ29" s="45">
        <v>1</v>
      </c>
      <c r="BA29" s="45">
        <v>1</v>
      </c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M29" s="18">
        <f t="shared" si="1"/>
        <v>0</v>
      </c>
      <c r="BN29" s="18">
        <f t="shared" si="5"/>
        <v>0</v>
      </c>
      <c r="BO29" s="18">
        <f t="shared" si="2"/>
        <v>0</v>
      </c>
      <c r="BP29" s="18">
        <f t="shared" si="6"/>
        <v>0</v>
      </c>
      <c r="BQ29" s="18">
        <f t="shared" si="3"/>
        <v>0</v>
      </c>
      <c r="BR29" s="18">
        <f t="shared" si="4"/>
        <v>0</v>
      </c>
    </row>
    <row r="30" spans="1:70">
      <c r="A30" s="8" t="s">
        <v>79</v>
      </c>
      <c r="B30" s="17">
        <v>23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5"/>
      <c r="AF30" s="45"/>
      <c r="AG30" s="45"/>
      <c r="AH30" s="43">
        <v>1.94</v>
      </c>
      <c r="AI30" s="43">
        <v>1.94</v>
      </c>
      <c r="AJ30" s="43">
        <v>1.94</v>
      </c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M30" s="18">
        <f t="shared" si="1"/>
        <v>0</v>
      </c>
      <c r="BN30" s="18">
        <f t="shared" si="5"/>
        <v>0</v>
      </c>
      <c r="BO30" s="18">
        <f t="shared" si="2"/>
        <v>0</v>
      </c>
      <c r="BP30" s="18">
        <f t="shared" si="6"/>
        <v>0</v>
      </c>
      <c r="BQ30" s="18">
        <f t="shared" si="3"/>
        <v>0</v>
      </c>
      <c r="BR30" s="18">
        <f t="shared" si="4"/>
        <v>0</v>
      </c>
    </row>
    <row r="31" spans="1:70">
      <c r="A31" s="8" t="s">
        <v>80</v>
      </c>
      <c r="B31" s="17">
        <v>24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5"/>
      <c r="AF31" s="45"/>
      <c r="AG31" s="45"/>
      <c r="AH31" s="43">
        <v>0.72</v>
      </c>
      <c r="AI31" s="43">
        <v>0.72</v>
      </c>
      <c r="AJ31" s="43">
        <v>0.72</v>
      </c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M31" s="18">
        <f t="shared" si="1"/>
        <v>0</v>
      </c>
      <c r="BN31" s="18">
        <f t="shared" si="5"/>
        <v>0</v>
      </c>
      <c r="BO31" s="18">
        <f t="shared" si="2"/>
        <v>0</v>
      </c>
      <c r="BP31" s="18">
        <f t="shared" si="6"/>
        <v>0</v>
      </c>
      <c r="BQ31" s="18">
        <f t="shared" si="3"/>
        <v>0</v>
      </c>
      <c r="BR31" s="18">
        <f t="shared" si="4"/>
        <v>0</v>
      </c>
    </row>
    <row r="32" spans="1:70">
      <c r="A32" s="8" t="s">
        <v>81</v>
      </c>
      <c r="B32" s="17">
        <v>25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5"/>
      <c r="AF32" s="45"/>
      <c r="AG32" s="45"/>
      <c r="AH32" s="43">
        <v>0.22</v>
      </c>
      <c r="AI32" s="43">
        <v>0.22</v>
      </c>
      <c r="AJ32" s="43">
        <v>0.22</v>
      </c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M32" s="18">
        <f t="shared" si="1"/>
        <v>0</v>
      </c>
      <c r="BN32" s="18">
        <f t="shared" si="5"/>
        <v>0</v>
      </c>
      <c r="BO32" s="18">
        <f t="shared" si="2"/>
        <v>0</v>
      </c>
      <c r="BP32" s="18">
        <f t="shared" si="6"/>
        <v>0</v>
      </c>
      <c r="BQ32" s="18">
        <f t="shared" si="3"/>
        <v>0</v>
      </c>
      <c r="BR32" s="18">
        <f t="shared" si="4"/>
        <v>0</v>
      </c>
    </row>
    <row r="33" spans="1:70">
      <c r="A33" s="8" t="s">
        <v>82</v>
      </c>
      <c r="B33" s="17">
        <v>26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5"/>
      <c r="AF33" s="45"/>
      <c r="AG33" s="45"/>
      <c r="AH33" s="43">
        <v>0.28000000000000003</v>
      </c>
      <c r="AI33" s="43">
        <v>0.28000000000000003</v>
      </c>
      <c r="AJ33" s="43">
        <v>0.28000000000000003</v>
      </c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M33" s="18">
        <f t="shared" si="1"/>
        <v>0</v>
      </c>
      <c r="BN33" s="18">
        <f t="shared" si="5"/>
        <v>0</v>
      </c>
      <c r="BO33" s="18">
        <f t="shared" si="2"/>
        <v>0</v>
      </c>
      <c r="BP33" s="18">
        <f t="shared" si="6"/>
        <v>0</v>
      </c>
      <c r="BQ33" s="18">
        <f t="shared" si="3"/>
        <v>0</v>
      </c>
      <c r="BR33" s="18">
        <f t="shared" si="4"/>
        <v>0</v>
      </c>
    </row>
    <row r="34" spans="1:70">
      <c r="A34" s="8" t="s">
        <v>83</v>
      </c>
      <c r="B34" s="17">
        <v>27</v>
      </c>
      <c r="C34" s="43">
        <v>2</v>
      </c>
      <c r="D34" s="43">
        <v>1</v>
      </c>
      <c r="E34" s="43">
        <v>1</v>
      </c>
      <c r="F34" s="43"/>
      <c r="G34" s="43"/>
      <c r="H34" s="43"/>
      <c r="I34" s="43"/>
      <c r="J34" s="43">
        <v>1</v>
      </c>
      <c r="K34" s="43">
        <v>1</v>
      </c>
      <c r="L34" s="43"/>
      <c r="M34" s="43"/>
      <c r="N34" s="43"/>
      <c r="O34" s="43">
        <v>1</v>
      </c>
      <c r="P34" s="43"/>
      <c r="Q34" s="43"/>
      <c r="R34" s="43"/>
      <c r="S34" s="43"/>
      <c r="T34" s="43">
        <v>1</v>
      </c>
      <c r="U34" s="43"/>
      <c r="V34" s="43">
        <v>1</v>
      </c>
      <c r="W34" s="43">
        <v>2</v>
      </c>
      <c r="X34" s="43">
        <v>2</v>
      </c>
      <c r="Y34" s="43"/>
      <c r="Z34" s="43"/>
      <c r="AA34" s="43"/>
      <c r="AB34" s="43"/>
      <c r="AC34" s="43"/>
      <c r="AD34" s="43"/>
      <c r="AE34" s="45"/>
      <c r="AF34" s="45"/>
      <c r="AG34" s="45"/>
      <c r="AH34" s="43">
        <v>1.86</v>
      </c>
      <c r="AI34" s="43">
        <v>1.86</v>
      </c>
      <c r="AJ34" s="43">
        <v>1.86</v>
      </c>
      <c r="AK34" s="43">
        <v>1</v>
      </c>
      <c r="AL34" s="43">
        <v>1</v>
      </c>
      <c r="AM34" s="43"/>
      <c r="AN34" s="43"/>
      <c r="AO34" s="43"/>
      <c r="AP34" s="43"/>
      <c r="AQ34" s="43">
        <v>2</v>
      </c>
      <c r="AR34" s="43"/>
      <c r="AS34" s="43"/>
      <c r="AT34" s="43"/>
      <c r="AU34" s="43"/>
      <c r="AV34" s="43"/>
      <c r="AW34" s="45"/>
      <c r="AX34" s="45">
        <v>1</v>
      </c>
      <c r="AY34" s="45"/>
      <c r="AZ34" s="45"/>
      <c r="BA34" s="45"/>
      <c r="BB34" s="45"/>
      <c r="BC34" s="45"/>
      <c r="BD34" s="45">
        <v>1</v>
      </c>
      <c r="BE34" s="45">
        <v>1</v>
      </c>
      <c r="BF34" s="45"/>
      <c r="BG34" s="45"/>
      <c r="BH34" s="45"/>
      <c r="BI34" s="45"/>
      <c r="BJ34" s="45"/>
      <c r="BK34" s="45"/>
      <c r="BM34" s="18">
        <f t="shared" si="1"/>
        <v>0</v>
      </c>
      <c r="BN34" s="18">
        <f t="shared" si="5"/>
        <v>0</v>
      </c>
      <c r="BO34" s="18">
        <f t="shared" si="2"/>
        <v>0</v>
      </c>
      <c r="BP34" s="18">
        <f t="shared" si="6"/>
        <v>0</v>
      </c>
      <c r="BQ34" s="18">
        <f t="shared" si="3"/>
        <v>0</v>
      </c>
      <c r="BR34" s="18">
        <f t="shared" si="4"/>
        <v>0</v>
      </c>
    </row>
    <row r="35" spans="1:70">
      <c r="A35" s="9" t="s">
        <v>84</v>
      </c>
      <c r="B35" s="17">
        <v>28</v>
      </c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5"/>
      <c r="AF35" s="45"/>
      <c r="AG35" s="45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M35" s="18">
        <f t="shared" si="1"/>
        <v>0</v>
      </c>
      <c r="BN35" s="18">
        <f t="shared" si="5"/>
        <v>0</v>
      </c>
      <c r="BO35" s="18">
        <f t="shared" si="2"/>
        <v>0</v>
      </c>
      <c r="BP35" s="18">
        <f t="shared" si="6"/>
        <v>0</v>
      </c>
      <c r="BQ35" s="18">
        <f t="shared" si="3"/>
        <v>0</v>
      </c>
      <c r="BR35" s="18">
        <f t="shared" si="4"/>
        <v>0</v>
      </c>
    </row>
    <row r="36" spans="1:70">
      <c r="A36" s="9" t="s">
        <v>85</v>
      </c>
      <c r="B36" s="17">
        <v>29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5"/>
      <c r="AF36" s="45"/>
      <c r="AG36" s="45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M36" s="18">
        <f t="shared" si="1"/>
        <v>0</v>
      </c>
      <c r="BN36" s="18">
        <f t="shared" si="5"/>
        <v>0</v>
      </c>
      <c r="BO36" s="18">
        <f t="shared" si="2"/>
        <v>0</v>
      </c>
      <c r="BP36" s="18">
        <f t="shared" si="6"/>
        <v>0</v>
      </c>
      <c r="BQ36" s="18">
        <f t="shared" si="3"/>
        <v>0</v>
      </c>
      <c r="BR36" s="18">
        <f t="shared" si="4"/>
        <v>0</v>
      </c>
    </row>
    <row r="37" spans="1:70" ht="22.5">
      <c r="A37" s="19" t="s">
        <v>105</v>
      </c>
      <c r="B37" s="17">
        <v>30</v>
      </c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5"/>
      <c r="AF37" s="45"/>
      <c r="AG37" s="45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M37" s="18">
        <f t="shared" si="1"/>
        <v>0</v>
      </c>
      <c r="BN37" s="18">
        <f t="shared" si="5"/>
        <v>0</v>
      </c>
      <c r="BO37" s="18">
        <f t="shared" si="2"/>
        <v>0</v>
      </c>
      <c r="BP37" s="18">
        <f t="shared" si="6"/>
        <v>0</v>
      </c>
      <c r="BQ37" s="18">
        <f t="shared" si="3"/>
        <v>0</v>
      </c>
      <c r="BR37" s="18">
        <f t="shared" si="4"/>
        <v>0</v>
      </c>
    </row>
    <row r="38" spans="1:70">
      <c r="A38" s="7" t="s">
        <v>86</v>
      </c>
      <c r="B38" s="17">
        <v>31</v>
      </c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5"/>
      <c r="AF38" s="45"/>
      <c r="AG38" s="45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M38" s="18">
        <f t="shared" si="1"/>
        <v>0</v>
      </c>
      <c r="BN38" s="18">
        <f t="shared" si="5"/>
        <v>0</v>
      </c>
      <c r="BO38" s="18">
        <f t="shared" si="2"/>
        <v>0</v>
      </c>
      <c r="BP38" s="18">
        <f t="shared" si="6"/>
        <v>0</v>
      </c>
      <c r="BQ38" s="18">
        <f t="shared" si="3"/>
        <v>0</v>
      </c>
      <c r="BR38" s="18">
        <f t="shared" si="4"/>
        <v>0</v>
      </c>
    </row>
    <row r="39" spans="1:70">
      <c r="A39" s="7" t="s">
        <v>87</v>
      </c>
      <c r="B39" s="17">
        <v>32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5"/>
      <c r="AF39" s="45"/>
      <c r="AG39" s="45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M39" s="18">
        <f t="shared" si="1"/>
        <v>0</v>
      </c>
      <c r="BN39" s="18">
        <f t="shared" si="5"/>
        <v>0</v>
      </c>
      <c r="BO39" s="18">
        <f t="shared" si="2"/>
        <v>0</v>
      </c>
      <c r="BP39" s="18">
        <f t="shared" si="6"/>
        <v>0</v>
      </c>
      <c r="BQ39" s="18">
        <f t="shared" si="3"/>
        <v>0</v>
      </c>
      <c r="BR39" s="18">
        <f t="shared" si="4"/>
        <v>0</v>
      </c>
    </row>
    <row r="40" spans="1:70">
      <c r="A40" s="9" t="s">
        <v>88</v>
      </c>
      <c r="B40" s="17">
        <v>33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5"/>
      <c r="AF40" s="45"/>
      <c r="AG40" s="45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M40" s="18">
        <f t="shared" si="1"/>
        <v>0</v>
      </c>
      <c r="BN40" s="18">
        <f t="shared" si="5"/>
        <v>0</v>
      </c>
      <c r="BO40" s="18">
        <f t="shared" si="2"/>
        <v>0</v>
      </c>
      <c r="BP40" s="18">
        <f t="shared" si="6"/>
        <v>0</v>
      </c>
      <c r="BQ40" s="18">
        <f t="shared" si="3"/>
        <v>0</v>
      </c>
      <c r="BR40" s="18">
        <f t="shared" si="4"/>
        <v>0</v>
      </c>
    </row>
    <row r="41" spans="1:70">
      <c r="A41" s="9" t="s">
        <v>89</v>
      </c>
      <c r="B41" s="17">
        <v>34</v>
      </c>
      <c r="C41" s="43">
        <v>1</v>
      </c>
      <c r="D41" s="43">
        <v>1</v>
      </c>
      <c r="E41" s="43">
        <v>1</v>
      </c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>
        <v>1</v>
      </c>
      <c r="Q41" s="43"/>
      <c r="R41" s="43"/>
      <c r="S41" s="43"/>
      <c r="T41" s="43"/>
      <c r="U41" s="43">
        <v>1</v>
      </c>
      <c r="V41" s="43"/>
      <c r="W41" s="43">
        <v>1</v>
      </c>
      <c r="X41" s="43"/>
      <c r="Y41" s="43"/>
      <c r="Z41" s="43"/>
      <c r="AA41" s="43"/>
      <c r="AB41" s="43">
        <v>1</v>
      </c>
      <c r="AC41" s="43"/>
      <c r="AD41" s="43"/>
      <c r="AE41" s="45"/>
      <c r="AF41" s="45"/>
      <c r="AG41" s="45"/>
      <c r="AH41" s="43">
        <v>1</v>
      </c>
      <c r="AI41" s="43">
        <v>1</v>
      </c>
      <c r="AJ41" s="43">
        <v>1</v>
      </c>
      <c r="AK41" s="43">
        <v>1</v>
      </c>
      <c r="AL41" s="43"/>
      <c r="AM41" s="43"/>
      <c r="AN41" s="43"/>
      <c r="AO41" s="43"/>
      <c r="AP41" s="43"/>
      <c r="AQ41" s="43">
        <v>1</v>
      </c>
      <c r="AR41" s="43"/>
      <c r="AS41" s="43"/>
      <c r="AT41" s="43"/>
      <c r="AU41" s="43"/>
      <c r="AV41" s="43"/>
      <c r="AW41" s="45"/>
      <c r="AX41" s="45">
        <v>1</v>
      </c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M41" s="18">
        <f t="shared" si="1"/>
        <v>0</v>
      </c>
      <c r="BN41" s="18">
        <f t="shared" si="5"/>
        <v>0</v>
      </c>
      <c r="BO41" s="18">
        <f t="shared" si="2"/>
        <v>0</v>
      </c>
      <c r="BP41" s="18">
        <f t="shared" si="6"/>
        <v>0</v>
      </c>
      <c r="BQ41" s="18">
        <f t="shared" si="3"/>
        <v>0</v>
      </c>
      <c r="BR41" s="18">
        <f t="shared" si="4"/>
        <v>0</v>
      </c>
    </row>
    <row r="42" spans="1:70">
      <c r="A42" s="9" t="s">
        <v>90</v>
      </c>
      <c r="B42" s="17">
        <v>35</v>
      </c>
      <c r="C42" s="43">
        <v>1</v>
      </c>
      <c r="D42" s="43">
        <v>1</v>
      </c>
      <c r="E42" s="43">
        <v>1</v>
      </c>
      <c r="F42" s="43"/>
      <c r="G42" s="43"/>
      <c r="H42" s="43"/>
      <c r="I42" s="43"/>
      <c r="J42" s="43"/>
      <c r="K42" s="43"/>
      <c r="L42" s="43"/>
      <c r="M42" s="43"/>
      <c r="N42" s="43"/>
      <c r="O42" s="43">
        <v>1</v>
      </c>
      <c r="P42" s="43">
        <v>1</v>
      </c>
      <c r="Q42" s="43"/>
      <c r="R42" s="43"/>
      <c r="S42" s="43"/>
      <c r="T42" s="43"/>
      <c r="U42" s="43"/>
      <c r="V42" s="43">
        <v>1</v>
      </c>
      <c r="W42" s="43">
        <v>1</v>
      </c>
      <c r="X42" s="43"/>
      <c r="Y42" s="43"/>
      <c r="Z42" s="43">
        <v>1</v>
      </c>
      <c r="AA42" s="43"/>
      <c r="AB42" s="43"/>
      <c r="AC42" s="43"/>
      <c r="AD42" s="43"/>
      <c r="AE42" s="45"/>
      <c r="AF42" s="45"/>
      <c r="AG42" s="45"/>
      <c r="AH42" s="43">
        <v>1</v>
      </c>
      <c r="AI42" s="43">
        <v>1</v>
      </c>
      <c r="AJ42" s="43">
        <v>1</v>
      </c>
      <c r="AK42" s="43">
        <v>1</v>
      </c>
      <c r="AL42" s="43"/>
      <c r="AM42" s="43"/>
      <c r="AN42" s="43"/>
      <c r="AO42" s="43"/>
      <c r="AP42" s="43"/>
      <c r="AQ42" s="43">
        <v>1</v>
      </c>
      <c r="AR42" s="43"/>
      <c r="AS42" s="43"/>
      <c r="AT42" s="43"/>
      <c r="AU42" s="43"/>
      <c r="AV42" s="43"/>
      <c r="AW42" s="45"/>
      <c r="AX42" s="45"/>
      <c r="AY42" s="45"/>
      <c r="AZ42" s="45"/>
      <c r="BA42" s="45"/>
      <c r="BB42" s="45"/>
      <c r="BC42" s="45"/>
      <c r="BD42" s="45"/>
      <c r="BE42" s="45"/>
      <c r="BF42" s="45">
        <v>1</v>
      </c>
      <c r="BG42" s="45">
        <v>1</v>
      </c>
      <c r="BH42" s="45"/>
      <c r="BI42" s="45"/>
      <c r="BJ42" s="45"/>
      <c r="BK42" s="45"/>
      <c r="BM42" s="18">
        <f t="shared" si="1"/>
        <v>0</v>
      </c>
      <c r="BN42" s="18">
        <f t="shared" si="5"/>
        <v>0</v>
      </c>
      <c r="BO42" s="18">
        <f t="shared" si="2"/>
        <v>0</v>
      </c>
      <c r="BP42" s="18">
        <f t="shared" si="6"/>
        <v>0</v>
      </c>
      <c r="BQ42" s="18">
        <f t="shared" si="3"/>
        <v>0</v>
      </c>
      <c r="BR42" s="18">
        <f t="shared" si="4"/>
        <v>0</v>
      </c>
    </row>
    <row r="43" spans="1:70">
      <c r="A43" s="9" t="s">
        <v>91</v>
      </c>
      <c r="B43" s="17">
        <v>36</v>
      </c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5"/>
      <c r="AF43" s="45"/>
      <c r="AG43" s="45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M43" s="18">
        <f t="shared" si="1"/>
        <v>0</v>
      </c>
      <c r="BN43" s="18">
        <f t="shared" si="5"/>
        <v>0</v>
      </c>
      <c r="BO43" s="18">
        <f t="shared" si="2"/>
        <v>0</v>
      </c>
      <c r="BP43" s="18">
        <f t="shared" si="6"/>
        <v>0</v>
      </c>
      <c r="BQ43" s="18">
        <f t="shared" si="3"/>
        <v>0</v>
      </c>
      <c r="BR43" s="18">
        <f t="shared" si="4"/>
        <v>0</v>
      </c>
    </row>
    <row r="44" spans="1:70">
      <c r="A44" s="9" t="s">
        <v>92</v>
      </c>
      <c r="B44" s="17">
        <v>37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5"/>
      <c r="AF44" s="45"/>
      <c r="AG44" s="45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M44" s="18">
        <f t="shared" si="1"/>
        <v>0</v>
      </c>
      <c r="BN44" s="18">
        <f t="shared" si="5"/>
        <v>0</v>
      </c>
      <c r="BO44" s="18">
        <f t="shared" si="2"/>
        <v>0</v>
      </c>
      <c r="BP44" s="18">
        <f t="shared" si="6"/>
        <v>0</v>
      </c>
      <c r="BQ44" s="18">
        <f t="shared" si="3"/>
        <v>0</v>
      </c>
      <c r="BR44" s="18">
        <f t="shared" si="4"/>
        <v>0</v>
      </c>
    </row>
    <row r="45" spans="1:70">
      <c r="A45" s="9" t="s">
        <v>93</v>
      </c>
      <c r="B45" s="17">
        <v>38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5"/>
      <c r="AF45" s="45"/>
      <c r="AG45" s="45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M45" s="18">
        <f t="shared" si="1"/>
        <v>0</v>
      </c>
      <c r="BN45" s="18">
        <f t="shared" si="5"/>
        <v>0</v>
      </c>
      <c r="BO45" s="18">
        <f t="shared" si="2"/>
        <v>0</v>
      </c>
      <c r="BP45" s="18">
        <f t="shared" si="6"/>
        <v>0</v>
      </c>
      <c r="BQ45" s="18">
        <f t="shared" si="3"/>
        <v>0</v>
      </c>
      <c r="BR45" s="18">
        <f t="shared" si="4"/>
        <v>0</v>
      </c>
    </row>
    <row r="46" spans="1:70">
      <c r="A46" s="9" t="s">
        <v>94</v>
      </c>
      <c r="B46" s="17">
        <v>39</v>
      </c>
      <c r="C46" s="43">
        <v>1</v>
      </c>
      <c r="D46" s="43">
        <v>1</v>
      </c>
      <c r="E46" s="43">
        <v>1</v>
      </c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>
        <v>1</v>
      </c>
      <c r="Q46" s="43"/>
      <c r="R46" s="43"/>
      <c r="S46" s="43"/>
      <c r="T46" s="43"/>
      <c r="U46" s="43"/>
      <c r="V46" s="43">
        <v>1</v>
      </c>
      <c r="W46" s="43">
        <v>1</v>
      </c>
      <c r="X46" s="43"/>
      <c r="Y46" s="43"/>
      <c r="Z46" s="43"/>
      <c r="AA46" s="43"/>
      <c r="AB46" s="43"/>
      <c r="AC46" s="43">
        <v>1</v>
      </c>
      <c r="AD46" s="43"/>
      <c r="AE46" s="45"/>
      <c r="AF46" s="45"/>
      <c r="AG46" s="45"/>
      <c r="AH46" s="43">
        <v>2.5</v>
      </c>
      <c r="AI46" s="43">
        <v>2.5</v>
      </c>
      <c r="AJ46" s="43">
        <v>2.5</v>
      </c>
      <c r="AK46" s="43">
        <v>2</v>
      </c>
      <c r="AL46" s="43"/>
      <c r="AM46" s="43"/>
      <c r="AN46" s="43"/>
      <c r="AO46" s="43">
        <v>1</v>
      </c>
      <c r="AP46" s="43">
        <v>1</v>
      </c>
      <c r="AQ46" s="43">
        <v>1</v>
      </c>
      <c r="AR46" s="43"/>
      <c r="AS46" s="43"/>
      <c r="AT46" s="43"/>
      <c r="AU46" s="43"/>
      <c r="AV46" s="43"/>
      <c r="AW46" s="45"/>
      <c r="AX46" s="45"/>
      <c r="AY46" s="45"/>
      <c r="AZ46" s="45"/>
      <c r="BA46" s="45"/>
      <c r="BB46" s="45"/>
      <c r="BC46" s="45"/>
      <c r="BD46" s="45"/>
      <c r="BE46" s="45"/>
      <c r="BF46" s="45">
        <v>1</v>
      </c>
      <c r="BG46" s="45"/>
      <c r="BH46" s="45"/>
      <c r="BI46" s="45"/>
      <c r="BJ46" s="45"/>
      <c r="BK46" s="45"/>
      <c r="BM46" s="18">
        <f t="shared" si="1"/>
        <v>0</v>
      </c>
      <c r="BN46" s="18">
        <f t="shared" si="5"/>
        <v>0</v>
      </c>
      <c r="BO46" s="18">
        <f t="shared" si="2"/>
        <v>0</v>
      </c>
      <c r="BP46" s="18">
        <f t="shared" si="6"/>
        <v>0</v>
      </c>
      <c r="BQ46" s="18">
        <f t="shared" si="3"/>
        <v>0</v>
      </c>
      <c r="BR46" s="18">
        <f t="shared" si="4"/>
        <v>0</v>
      </c>
    </row>
    <row r="47" spans="1:70">
      <c r="A47" s="9" t="s">
        <v>95</v>
      </c>
      <c r="B47" s="17">
        <v>40</v>
      </c>
      <c r="C47" s="43">
        <v>2</v>
      </c>
      <c r="D47" s="43"/>
      <c r="E47" s="43"/>
      <c r="F47" s="43"/>
      <c r="G47" s="43"/>
      <c r="H47" s="43"/>
      <c r="I47" s="43"/>
      <c r="J47" s="43">
        <v>2</v>
      </c>
      <c r="K47" s="43"/>
      <c r="L47" s="43"/>
      <c r="M47" s="43"/>
      <c r="N47" s="43"/>
      <c r="O47" s="43">
        <v>2</v>
      </c>
      <c r="P47" s="44"/>
      <c r="Q47" s="43"/>
      <c r="R47" s="43"/>
      <c r="S47" s="43"/>
      <c r="T47" s="43"/>
      <c r="U47" s="43">
        <v>1</v>
      </c>
      <c r="V47" s="43">
        <v>1</v>
      </c>
      <c r="W47" s="43"/>
      <c r="X47" s="43"/>
      <c r="Y47" s="43"/>
      <c r="Z47" s="43"/>
      <c r="AA47" s="43"/>
      <c r="AB47" s="43"/>
      <c r="AC47" s="43"/>
      <c r="AD47" s="43">
        <v>2</v>
      </c>
      <c r="AE47" s="45"/>
      <c r="AF47" s="45"/>
      <c r="AG47" s="45"/>
      <c r="AH47" s="43">
        <v>3</v>
      </c>
      <c r="AI47" s="43">
        <v>3</v>
      </c>
      <c r="AJ47" s="43">
        <v>2</v>
      </c>
      <c r="AK47" s="43">
        <v>3</v>
      </c>
      <c r="AL47" s="43"/>
      <c r="AM47" s="43"/>
      <c r="AN47" s="43"/>
      <c r="AO47" s="43">
        <v>1</v>
      </c>
      <c r="AP47" s="43">
        <v>1</v>
      </c>
      <c r="AQ47" s="43">
        <v>2</v>
      </c>
      <c r="AR47" s="43"/>
      <c r="AS47" s="43"/>
      <c r="AT47" s="43"/>
      <c r="AU47" s="43"/>
      <c r="AV47" s="43"/>
      <c r="AW47" s="45"/>
      <c r="AX47" s="45">
        <v>1</v>
      </c>
      <c r="AY47" s="45">
        <v>1</v>
      </c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>
        <v>1</v>
      </c>
      <c r="BK47" s="45">
        <v>1</v>
      </c>
      <c r="BM47" s="18">
        <f t="shared" si="1"/>
        <v>0</v>
      </c>
      <c r="BN47" s="18">
        <f t="shared" si="5"/>
        <v>0</v>
      </c>
      <c r="BO47" s="18">
        <f t="shared" si="2"/>
        <v>0</v>
      </c>
      <c r="BP47" s="18">
        <f t="shared" si="6"/>
        <v>0</v>
      </c>
      <c r="BQ47" s="18">
        <f t="shared" si="3"/>
        <v>0</v>
      </c>
      <c r="BR47" s="18">
        <f t="shared" si="4"/>
        <v>0</v>
      </c>
    </row>
    <row r="48" spans="1:70">
      <c r="A48" s="9" t="s">
        <v>96</v>
      </c>
      <c r="B48" s="17">
        <v>41</v>
      </c>
      <c r="C48" s="43">
        <v>16</v>
      </c>
      <c r="D48" s="43"/>
      <c r="E48" s="43"/>
      <c r="F48" s="43"/>
      <c r="G48" s="43"/>
      <c r="H48" s="43"/>
      <c r="I48" s="43"/>
      <c r="J48" s="43"/>
      <c r="K48" s="43"/>
      <c r="L48" s="43">
        <v>5</v>
      </c>
      <c r="M48" s="43"/>
      <c r="N48" s="43"/>
      <c r="O48" s="43">
        <v>13</v>
      </c>
      <c r="P48" s="44"/>
      <c r="Q48" s="43"/>
      <c r="R48" s="43"/>
      <c r="S48" s="43"/>
      <c r="T48" s="43">
        <v>1</v>
      </c>
      <c r="U48" s="43">
        <v>5</v>
      </c>
      <c r="V48" s="43">
        <v>10</v>
      </c>
      <c r="W48" s="43"/>
      <c r="X48" s="43"/>
      <c r="Y48" s="43"/>
      <c r="Z48" s="43"/>
      <c r="AA48" s="43"/>
      <c r="AB48" s="43"/>
      <c r="AC48" s="43"/>
      <c r="AD48" s="43">
        <v>16</v>
      </c>
      <c r="AE48" s="45"/>
      <c r="AF48" s="45"/>
      <c r="AG48" s="45"/>
      <c r="AH48" s="43">
        <v>16</v>
      </c>
      <c r="AI48" s="43">
        <v>16</v>
      </c>
      <c r="AJ48" s="43">
        <v>15</v>
      </c>
      <c r="AK48" s="43">
        <v>15</v>
      </c>
      <c r="AL48" s="43">
        <v>2</v>
      </c>
      <c r="AM48" s="43"/>
      <c r="AN48" s="43"/>
      <c r="AO48" s="43">
        <v>1</v>
      </c>
      <c r="AP48" s="43">
        <v>1</v>
      </c>
      <c r="AQ48" s="43">
        <v>16</v>
      </c>
      <c r="AR48" s="43"/>
      <c r="AS48" s="43"/>
      <c r="AT48" s="43"/>
      <c r="AU48" s="43"/>
      <c r="AV48" s="43"/>
      <c r="AW48" s="45"/>
      <c r="AX48" s="45"/>
      <c r="AY48" s="45"/>
      <c r="AZ48" s="45">
        <v>1</v>
      </c>
      <c r="BA48" s="45"/>
      <c r="BB48" s="45">
        <v>5</v>
      </c>
      <c r="BC48" s="45">
        <v>4</v>
      </c>
      <c r="BD48" s="45">
        <v>7</v>
      </c>
      <c r="BE48" s="45">
        <v>7</v>
      </c>
      <c r="BF48" s="45"/>
      <c r="BG48" s="45"/>
      <c r="BH48" s="45"/>
      <c r="BI48" s="45"/>
      <c r="BJ48" s="45">
        <v>3</v>
      </c>
      <c r="BK48" s="45">
        <v>2</v>
      </c>
      <c r="BM48" s="18">
        <f t="shared" si="1"/>
        <v>0</v>
      </c>
      <c r="BN48" s="18">
        <f t="shared" si="5"/>
        <v>0</v>
      </c>
      <c r="BO48" s="18">
        <f t="shared" si="2"/>
        <v>0</v>
      </c>
      <c r="BP48" s="18">
        <f t="shared" si="6"/>
        <v>0</v>
      </c>
      <c r="BQ48" s="18">
        <f t="shared" si="3"/>
        <v>0</v>
      </c>
      <c r="BR48" s="18">
        <f t="shared" si="4"/>
        <v>0</v>
      </c>
    </row>
    <row r="49" spans="1:70" ht="22.5">
      <c r="A49" s="19" t="s">
        <v>106</v>
      </c>
      <c r="B49" s="17">
        <v>42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M49" s="18">
        <f t="shared" si="1"/>
        <v>0</v>
      </c>
      <c r="BN49" s="18">
        <f t="shared" si="5"/>
        <v>0</v>
      </c>
      <c r="BO49" s="18">
        <f t="shared" si="2"/>
        <v>0</v>
      </c>
      <c r="BP49" s="18">
        <f t="shared" si="6"/>
        <v>0</v>
      </c>
      <c r="BQ49" s="18">
        <f t="shared" si="3"/>
        <v>0</v>
      </c>
      <c r="BR49" s="18">
        <f t="shared" si="4"/>
        <v>0</v>
      </c>
    </row>
    <row r="50" spans="1:70">
      <c r="A50" s="7" t="s">
        <v>97</v>
      </c>
      <c r="B50" s="17">
        <v>43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M50" s="18">
        <f t="shared" si="1"/>
        <v>0</v>
      </c>
      <c r="BN50" s="18">
        <f t="shared" si="5"/>
        <v>0</v>
      </c>
      <c r="BO50" s="18">
        <f t="shared" si="2"/>
        <v>0</v>
      </c>
      <c r="BP50" s="18">
        <f t="shared" si="6"/>
        <v>0</v>
      </c>
      <c r="BQ50" s="18">
        <f t="shared" si="3"/>
        <v>0</v>
      </c>
      <c r="BR50" s="18">
        <f t="shared" si="4"/>
        <v>0</v>
      </c>
    </row>
    <row r="51" spans="1:70">
      <c r="A51" s="7" t="s">
        <v>98</v>
      </c>
      <c r="B51" s="17">
        <v>44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M51" s="18">
        <f t="shared" si="1"/>
        <v>0</v>
      </c>
      <c r="BN51" s="18">
        <f t="shared" si="5"/>
        <v>0</v>
      </c>
      <c r="BO51" s="18">
        <f t="shared" si="2"/>
        <v>0</v>
      </c>
      <c r="BP51" s="18">
        <f t="shared" si="6"/>
        <v>0</v>
      </c>
      <c r="BQ51" s="18">
        <f t="shared" si="3"/>
        <v>0</v>
      </c>
      <c r="BR51" s="18">
        <f t="shared" si="4"/>
        <v>0</v>
      </c>
    </row>
  </sheetData>
  <mergeCells count="86">
    <mergeCell ref="Q2:AD2"/>
    <mergeCell ref="AE2:AG2"/>
    <mergeCell ref="AF3:AF6"/>
    <mergeCell ref="AG3:AG6"/>
    <mergeCell ref="F4:G5"/>
    <mergeCell ref="H4:I5"/>
    <mergeCell ref="J4:J6"/>
    <mergeCell ref="R4:R6"/>
    <mergeCell ref="Z4:Z6"/>
    <mergeCell ref="AA4:AA6"/>
    <mergeCell ref="AB4:AB6"/>
    <mergeCell ref="AC4:AC6"/>
    <mergeCell ref="Q4:Q6"/>
    <mergeCell ref="D4:D6"/>
    <mergeCell ref="E4:E6"/>
    <mergeCell ref="A2:A6"/>
    <mergeCell ref="B2:B6"/>
    <mergeCell ref="C2:P2"/>
    <mergeCell ref="K4:K6"/>
    <mergeCell ref="L4:L6"/>
    <mergeCell ref="M4:N4"/>
    <mergeCell ref="O4:O6"/>
    <mergeCell ref="AK3:AK6"/>
    <mergeCell ref="AL3:AN3"/>
    <mergeCell ref="AR2:BK2"/>
    <mergeCell ref="C3:C6"/>
    <mergeCell ref="D3:L3"/>
    <mergeCell ref="M3:O3"/>
    <mergeCell ref="P3:P6"/>
    <mergeCell ref="Q3:V3"/>
    <mergeCell ref="W3:W6"/>
    <mergeCell ref="X3:AC3"/>
    <mergeCell ref="AD3:AD6"/>
    <mergeCell ref="AE3:AE6"/>
    <mergeCell ref="AH2:AQ2"/>
    <mergeCell ref="AH3:AH6"/>
    <mergeCell ref="AI3:AJ3"/>
    <mergeCell ref="AR3:BK3"/>
    <mergeCell ref="AJ4:AJ6"/>
    <mergeCell ref="S4:S6"/>
    <mergeCell ref="T4:T6"/>
    <mergeCell ref="U4:U6"/>
    <mergeCell ref="V4:V6"/>
    <mergeCell ref="X4:X6"/>
    <mergeCell ref="Y4:Y6"/>
    <mergeCell ref="AI4:AI6"/>
    <mergeCell ref="BF4:BG4"/>
    <mergeCell ref="AL4:AL6"/>
    <mergeCell ref="AM4:AN4"/>
    <mergeCell ref="AO4:AO6"/>
    <mergeCell ref="AP4:AP6"/>
    <mergeCell ref="AR4:AS4"/>
    <mergeCell ref="AT4:AU4"/>
    <mergeCell ref="BA5:BA6"/>
    <mergeCell ref="AW5:AW6"/>
    <mergeCell ref="AX5:AX6"/>
    <mergeCell ref="AY5:AY6"/>
    <mergeCell ref="AZ5:AZ6"/>
    <mergeCell ref="AV5:AV6"/>
    <mergeCell ref="AQ3:AQ6"/>
    <mergeCell ref="AO3:AP3"/>
    <mergeCell ref="BH4:BI4"/>
    <mergeCell ref="BJ4:BK4"/>
    <mergeCell ref="M5:M6"/>
    <mergeCell ref="N5:N6"/>
    <mergeCell ref="AM5:AM6"/>
    <mergeCell ref="AN5:AN6"/>
    <mergeCell ref="AR5:AR6"/>
    <mergeCell ref="AS5:AS6"/>
    <mergeCell ref="AT5:AT6"/>
    <mergeCell ref="AU5:AU6"/>
    <mergeCell ref="AV4:AW4"/>
    <mergeCell ref="AX4:AY4"/>
    <mergeCell ref="AZ4:BA4"/>
    <mergeCell ref="BB4:BC4"/>
    <mergeCell ref="BD4:BE4"/>
    <mergeCell ref="BH5:BH6"/>
    <mergeCell ref="BI5:BI6"/>
    <mergeCell ref="BJ5:BJ6"/>
    <mergeCell ref="BK5:BK6"/>
    <mergeCell ref="BB5:BB6"/>
    <mergeCell ref="BC5:BC6"/>
    <mergeCell ref="BD5:BD6"/>
    <mergeCell ref="BE5:BE6"/>
    <mergeCell ref="BF5:BF6"/>
    <mergeCell ref="BG5:BG6"/>
  </mergeCells>
  <conditionalFormatting sqref="BM14:BR14">
    <cfRule type="cellIs" dxfId="129" priority="13" operator="equal">
      <formula>0</formula>
    </cfRule>
  </conditionalFormatting>
  <conditionalFormatting sqref="C8:BK51">
    <cfRule type="cellIs" dxfId="128" priority="12" operator="equal">
      <formula>0</formula>
    </cfRule>
  </conditionalFormatting>
  <conditionalFormatting sqref="BM9:BR13 BM15:BR51">
    <cfRule type="cellIs" dxfId="127" priority="11" operator="equal">
      <formula>0</formula>
    </cfRule>
  </conditionalFormatting>
  <conditionalFormatting sqref="C9:AD11">
    <cfRule type="cellIs" dxfId="126" priority="10" operator="equal">
      <formula>0</formula>
    </cfRule>
  </conditionalFormatting>
  <conditionalFormatting sqref="C15:AD48">
    <cfRule type="cellIs" dxfId="125" priority="9" operator="equal">
      <formula>0</formula>
    </cfRule>
  </conditionalFormatting>
  <conditionalFormatting sqref="AH9:BK11">
    <cfRule type="cellIs" dxfId="124" priority="8" operator="equal">
      <formula>0</formula>
    </cfRule>
  </conditionalFormatting>
  <conditionalFormatting sqref="AE15:BK48">
    <cfRule type="cellIs" dxfId="123" priority="7" operator="equal">
      <formula>0</formula>
    </cfRule>
  </conditionalFormatting>
  <conditionalFormatting sqref="C9:AD11">
    <cfRule type="cellIs" dxfId="122" priority="6" operator="equal">
      <formula>0</formula>
    </cfRule>
  </conditionalFormatting>
  <conditionalFormatting sqref="AH9:BK11">
    <cfRule type="cellIs" dxfId="121" priority="5" operator="equal">
      <formula>0</formula>
    </cfRule>
  </conditionalFormatting>
  <conditionalFormatting sqref="C15:BK48">
    <cfRule type="cellIs" dxfId="120" priority="4" operator="equal">
      <formula>0</formula>
    </cfRule>
  </conditionalFormatting>
  <conditionalFormatting sqref="C9:AD11">
    <cfRule type="cellIs" dxfId="119" priority="3" operator="equal">
      <formula>0</formula>
    </cfRule>
  </conditionalFormatting>
  <conditionalFormatting sqref="AH9:BE11">
    <cfRule type="cellIs" dxfId="118" priority="2" operator="equal">
      <formula>0</formula>
    </cfRule>
  </conditionalFormatting>
  <conditionalFormatting sqref="C15:BK48">
    <cfRule type="cellIs" dxfId="117" priority="1" operator="equal">
      <formula>0</formula>
    </cfRule>
  </conditionalFormatting>
  <hyperlinks>
    <hyperlink ref="E4" location="P7548" display="P7548"/>
    <hyperlink ref="K4" location="P7554" display="P7554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R51"/>
  <sheetViews>
    <sheetView workbookViewId="0">
      <selection activeCell="AH8" sqref="AH8:AJ55"/>
    </sheetView>
  </sheetViews>
  <sheetFormatPr defaultRowHeight="11.25"/>
  <cols>
    <col min="1" max="1" width="30.25" style="2" customWidth="1"/>
    <col min="2" max="2" width="3" style="1" customWidth="1"/>
    <col min="3" max="30" width="4.25" style="1" customWidth="1"/>
    <col min="31" max="63" width="4.25" style="2" customWidth="1"/>
    <col min="64" max="64" width="1.5" style="2" customWidth="1"/>
    <col min="65" max="70" width="2.625" style="2" customWidth="1"/>
    <col min="71" max="16384" width="9" style="2"/>
  </cols>
  <sheetData>
    <row r="1" spans="1:70" ht="25.5" customHeight="1">
      <c r="A1" s="11" t="s">
        <v>129</v>
      </c>
    </row>
    <row r="2" spans="1:70" ht="31.5" customHeight="1">
      <c r="A2" s="82" t="s">
        <v>0</v>
      </c>
      <c r="B2" s="84" t="s">
        <v>1</v>
      </c>
      <c r="C2" s="82" t="s">
        <v>2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107" t="s">
        <v>3</v>
      </c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9"/>
      <c r="AE2" s="98" t="s">
        <v>4</v>
      </c>
      <c r="AF2" s="99"/>
      <c r="AG2" s="100"/>
      <c r="AH2" s="90" t="s">
        <v>5</v>
      </c>
      <c r="AI2" s="91"/>
      <c r="AJ2" s="91"/>
      <c r="AK2" s="91"/>
      <c r="AL2" s="91"/>
      <c r="AM2" s="91"/>
      <c r="AN2" s="91"/>
      <c r="AO2" s="91"/>
      <c r="AP2" s="91"/>
      <c r="AQ2" s="92"/>
      <c r="AR2" s="90" t="s">
        <v>6</v>
      </c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2"/>
    </row>
    <row r="3" spans="1:70" ht="39" customHeight="1">
      <c r="A3" s="82"/>
      <c r="B3" s="84"/>
      <c r="C3" s="84" t="s">
        <v>7</v>
      </c>
      <c r="D3" s="93" t="s">
        <v>8</v>
      </c>
      <c r="E3" s="93"/>
      <c r="F3" s="93"/>
      <c r="G3" s="93"/>
      <c r="H3" s="93"/>
      <c r="I3" s="93"/>
      <c r="J3" s="93"/>
      <c r="K3" s="93"/>
      <c r="L3" s="93"/>
      <c r="M3" s="93" t="s">
        <v>9</v>
      </c>
      <c r="N3" s="93"/>
      <c r="O3" s="93"/>
      <c r="P3" s="84" t="s">
        <v>10</v>
      </c>
      <c r="Q3" s="94" t="s">
        <v>12</v>
      </c>
      <c r="R3" s="94"/>
      <c r="S3" s="94"/>
      <c r="T3" s="94"/>
      <c r="U3" s="94"/>
      <c r="V3" s="94"/>
      <c r="W3" s="85" t="s">
        <v>13</v>
      </c>
      <c r="X3" s="94" t="s">
        <v>14</v>
      </c>
      <c r="Y3" s="94"/>
      <c r="Z3" s="94"/>
      <c r="AA3" s="94"/>
      <c r="AB3" s="94"/>
      <c r="AC3" s="94"/>
      <c r="AD3" s="95" t="s">
        <v>15</v>
      </c>
      <c r="AE3" s="87" t="s">
        <v>7</v>
      </c>
      <c r="AF3" s="85" t="s">
        <v>16</v>
      </c>
      <c r="AG3" s="95" t="s">
        <v>10</v>
      </c>
      <c r="AH3" s="87" t="s">
        <v>17</v>
      </c>
      <c r="AI3" s="82" t="s">
        <v>18</v>
      </c>
      <c r="AJ3" s="82"/>
      <c r="AK3" s="85" t="s">
        <v>19</v>
      </c>
      <c r="AL3" s="82" t="s">
        <v>20</v>
      </c>
      <c r="AM3" s="82"/>
      <c r="AN3" s="82"/>
      <c r="AO3" s="82" t="s">
        <v>21</v>
      </c>
      <c r="AP3" s="82"/>
      <c r="AQ3" s="95" t="s">
        <v>22</v>
      </c>
      <c r="AR3" s="101" t="s">
        <v>23</v>
      </c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3"/>
    </row>
    <row r="4" spans="1:70" ht="50.25" customHeight="1">
      <c r="A4" s="82"/>
      <c r="B4" s="84"/>
      <c r="C4" s="84"/>
      <c r="D4" s="84" t="s">
        <v>24</v>
      </c>
      <c r="E4" s="102" t="s">
        <v>25</v>
      </c>
      <c r="F4" s="82" t="s">
        <v>26</v>
      </c>
      <c r="G4" s="82"/>
      <c r="H4" s="82" t="s">
        <v>27</v>
      </c>
      <c r="I4" s="82"/>
      <c r="J4" s="84" t="s">
        <v>28</v>
      </c>
      <c r="K4" s="102" t="s">
        <v>29</v>
      </c>
      <c r="L4" s="84" t="s">
        <v>30</v>
      </c>
      <c r="M4" s="82" t="s">
        <v>31</v>
      </c>
      <c r="N4" s="82"/>
      <c r="O4" s="84" t="s">
        <v>32</v>
      </c>
      <c r="P4" s="84"/>
      <c r="Q4" s="85" t="s">
        <v>33</v>
      </c>
      <c r="R4" s="85" t="s">
        <v>34</v>
      </c>
      <c r="S4" s="85" t="s">
        <v>35</v>
      </c>
      <c r="T4" s="85" t="s">
        <v>36</v>
      </c>
      <c r="U4" s="85" t="s">
        <v>37</v>
      </c>
      <c r="V4" s="85" t="s">
        <v>38</v>
      </c>
      <c r="W4" s="89"/>
      <c r="X4" s="85" t="s">
        <v>33</v>
      </c>
      <c r="Y4" s="85" t="s">
        <v>34</v>
      </c>
      <c r="Z4" s="85" t="s">
        <v>35</v>
      </c>
      <c r="AA4" s="85" t="s">
        <v>36</v>
      </c>
      <c r="AB4" s="85" t="s">
        <v>37</v>
      </c>
      <c r="AC4" s="85" t="s">
        <v>38</v>
      </c>
      <c r="AD4" s="96"/>
      <c r="AE4" s="103"/>
      <c r="AF4" s="89"/>
      <c r="AG4" s="96"/>
      <c r="AH4" s="103"/>
      <c r="AI4" s="85" t="s">
        <v>39</v>
      </c>
      <c r="AJ4" s="85" t="s">
        <v>40</v>
      </c>
      <c r="AK4" s="89"/>
      <c r="AL4" s="85" t="s">
        <v>39</v>
      </c>
      <c r="AM4" s="82" t="s">
        <v>41</v>
      </c>
      <c r="AN4" s="82"/>
      <c r="AO4" s="85" t="s">
        <v>39</v>
      </c>
      <c r="AP4" s="85" t="s">
        <v>42</v>
      </c>
      <c r="AQ4" s="96"/>
      <c r="AR4" s="101" t="s">
        <v>43</v>
      </c>
      <c r="AS4" s="82"/>
      <c r="AT4" s="82" t="s">
        <v>44</v>
      </c>
      <c r="AU4" s="82"/>
      <c r="AV4" s="82" t="s">
        <v>45</v>
      </c>
      <c r="AW4" s="82"/>
      <c r="AX4" s="82" t="s">
        <v>46</v>
      </c>
      <c r="AY4" s="82"/>
      <c r="AZ4" s="82" t="s">
        <v>47</v>
      </c>
      <c r="BA4" s="82"/>
      <c r="BB4" s="82" t="s">
        <v>48</v>
      </c>
      <c r="BC4" s="82"/>
      <c r="BD4" s="82" t="s">
        <v>49</v>
      </c>
      <c r="BE4" s="82"/>
      <c r="BF4" s="82" t="s">
        <v>50</v>
      </c>
      <c r="BG4" s="82"/>
      <c r="BH4" s="82" t="s">
        <v>51</v>
      </c>
      <c r="BI4" s="82"/>
      <c r="BJ4" s="82" t="s">
        <v>52</v>
      </c>
      <c r="BK4" s="83"/>
    </row>
    <row r="5" spans="1:70" ht="22.5" customHeight="1">
      <c r="A5" s="82"/>
      <c r="B5" s="84"/>
      <c r="C5" s="84"/>
      <c r="D5" s="84"/>
      <c r="E5" s="102"/>
      <c r="F5" s="82"/>
      <c r="G5" s="82"/>
      <c r="H5" s="82"/>
      <c r="I5" s="82"/>
      <c r="J5" s="84"/>
      <c r="K5" s="102"/>
      <c r="L5" s="84"/>
      <c r="M5" s="84" t="s">
        <v>53</v>
      </c>
      <c r="N5" s="84" t="s">
        <v>54</v>
      </c>
      <c r="O5" s="84"/>
      <c r="P5" s="84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96"/>
      <c r="AE5" s="103"/>
      <c r="AF5" s="89"/>
      <c r="AG5" s="96"/>
      <c r="AH5" s="103"/>
      <c r="AI5" s="89"/>
      <c r="AJ5" s="89"/>
      <c r="AK5" s="89"/>
      <c r="AL5" s="89"/>
      <c r="AM5" s="85" t="s">
        <v>55</v>
      </c>
      <c r="AN5" s="85" t="s">
        <v>56</v>
      </c>
      <c r="AO5" s="89"/>
      <c r="AP5" s="89"/>
      <c r="AQ5" s="96"/>
      <c r="AR5" s="87" t="s">
        <v>39</v>
      </c>
      <c r="AS5" s="85" t="s">
        <v>57</v>
      </c>
      <c r="AT5" s="85" t="s">
        <v>39</v>
      </c>
      <c r="AU5" s="85" t="s">
        <v>57</v>
      </c>
      <c r="AV5" s="85" t="s">
        <v>39</v>
      </c>
      <c r="AW5" s="85" t="s">
        <v>57</v>
      </c>
      <c r="AX5" s="85" t="s">
        <v>39</v>
      </c>
      <c r="AY5" s="85" t="s">
        <v>57</v>
      </c>
      <c r="AZ5" s="85" t="s">
        <v>39</v>
      </c>
      <c r="BA5" s="85" t="s">
        <v>57</v>
      </c>
      <c r="BB5" s="85" t="s">
        <v>39</v>
      </c>
      <c r="BC5" s="85" t="s">
        <v>57</v>
      </c>
      <c r="BD5" s="85" t="s">
        <v>39</v>
      </c>
      <c r="BE5" s="85" t="s">
        <v>57</v>
      </c>
      <c r="BF5" s="85" t="s">
        <v>39</v>
      </c>
      <c r="BG5" s="85" t="s">
        <v>57</v>
      </c>
      <c r="BH5" s="85" t="s">
        <v>39</v>
      </c>
      <c r="BI5" s="85" t="s">
        <v>57</v>
      </c>
      <c r="BJ5" s="85" t="s">
        <v>39</v>
      </c>
      <c r="BK5" s="95" t="s">
        <v>57</v>
      </c>
    </row>
    <row r="6" spans="1:70" ht="151.5" customHeight="1">
      <c r="A6" s="82"/>
      <c r="B6" s="84"/>
      <c r="C6" s="84"/>
      <c r="D6" s="84"/>
      <c r="E6" s="102"/>
      <c r="F6" s="41" t="s">
        <v>58</v>
      </c>
      <c r="G6" s="41" t="s">
        <v>59</v>
      </c>
      <c r="H6" s="41" t="s">
        <v>60</v>
      </c>
      <c r="I6" s="41" t="s">
        <v>61</v>
      </c>
      <c r="J6" s="84"/>
      <c r="K6" s="102"/>
      <c r="L6" s="84"/>
      <c r="M6" s="84"/>
      <c r="N6" s="84"/>
      <c r="O6" s="84"/>
      <c r="P6" s="84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97"/>
      <c r="AE6" s="88"/>
      <c r="AF6" s="86"/>
      <c r="AG6" s="97"/>
      <c r="AH6" s="88"/>
      <c r="AI6" s="86"/>
      <c r="AJ6" s="86"/>
      <c r="AK6" s="86"/>
      <c r="AL6" s="86"/>
      <c r="AM6" s="86"/>
      <c r="AN6" s="86"/>
      <c r="AO6" s="86"/>
      <c r="AP6" s="86"/>
      <c r="AQ6" s="97"/>
      <c r="AR6" s="88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97"/>
    </row>
    <row r="7" spans="1:70">
      <c r="A7" s="3">
        <v>1</v>
      </c>
      <c r="B7" s="40">
        <v>2</v>
      </c>
      <c r="C7" s="40">
        <v>3</v>
      </c>
      <c r="D7" s="40">
        <v>4</v>
      </c>
      <c r="E7" s="40">
        <v>5</v>
      </c>
      <c r="F7" s="40">
        <v>6</v>
      </c>
      <c r="G7" s="40">
        <v>7</v>
      </c>
      <c r="H7" s="40">
        <v>8</v>
      </c>
      <c r="I7" s="40">
        <v>9</v>
      </c>
      <c r="J7" s="40">
        <v>10</v>
      </c>
      <c r="K7" s="40">
        <v>11</v>
      </c>
      <c r="L7" s="40">
        <v>12</v>
      </c>
      <c r="M7" s="40">
        <v>13</v>
      </c>
      <c r="N7" s="40">
        <v>14</v>
      </c>
      <c r="O7" s="40">
        <v>15</v>
      </c>
      <c r="P7" s="40">
        <v>16</v>
      </c>
      <c r="Q7" s="40">
        <v>18</v>
      </c>
      <c r="R7" s="40">
        <v>19</v>
      </c>
      <c r="S7" s="40">
        <v>20</v>
      </c>
      <c r="T7" s="40">
        <v>21</v>
      </c>
      <c r="U7" s="40">
        <v>22</v>
      </c>
      <c r="V7" s="40">
        <v>23</v>
      </c>
      <c r="W7" s="40">
        <v>24</v>
      </c>
      <c r="X7" s="40">
        <v>25</v>
      </c>
      <c r="Y7" s="40">
        <v>26</v>
      </c>
      <c r="Z7" s="40">
        <v>27</v>
      </c>
      <c r="AA7" s="40">
        <v>28</v>
      </c>
      <c r="AB7" s="40">
        <v>29</v>
      </c>
      <c r="AC7" s="40">
        <v>30</v>
      </c>
      <c r="AD7" s="40">
        <v>31</v>
      </c>
      <c r="AE7" s="40">
        <v>32</v>
      </c>
      <c r="AF7" s="40">
        <v>33</v>
      </c>
      <c r="AG7" s="40">
        <v>34</v>
      </c>
      <c r="AH7" s="40">
        <v>35</v>
      </c>
      <c r="AI7" s="40">
        <v>36</v>
      </c>
      <c r="AJ7" s="40">
        <v>37</v>
      </c>
      <c r="AK7" s="40">
        <v>38</v>
      </c>
      <c r="AL7" s="40">
        <v>39</v>
      </c>
      <c r="AM7" s="40">
        <v>40</v>
      </c>
      <c r="AN7" s="40">
        <v>41</v>
      </c>
      <c r="AO7" s="40">
        <v>42</v>
      </c>
      <c r="AP7" s="40">
        <v>43</v>
      </c>
      <c r="AQ7" s="40">
        <v>44</v>
      </c>
      <c r="AR7" s="40">
        <v>45</v>
      </c>
      <c r="AS7" s="40">
        <v>46</v>
      </c>
      <c r="AT7" s="40">
        <v>47</v>
      </c>
      <c r="AU7" s="40">
        <v>48</v>
      </c>
      <c r="AV7" s="40">
        <v>49</v>
      </c>
      <c r="AW7" s="40">
        <v>50</v>
      </c>
      <c r="AX7" s="40">
        <v>51</v>
      </c>
      <c r="AY7" s="40">
        <v>52</v>
      </c>
      <c r="AZ7" s="40">
        <v>53</v>
      </c>
      <c r="BA7" s="40">
        <v>54</v>
      </c>
      <c r="BB7" s="40">
        <v>55</v>
      </c>
      <c r="BC7" s="40">
        <v>56</v>
      </c>
      <c r="BD7" s="40">
        <v>57</v>
      </c>
      <c r="BE7" s="40">
        <v>58</v>
      </c>
      <c r="BF7" s="40">
        <v>59</v>
      </c>
      <c r="BG7" s="40">
        <v>60</v>
      </c>
      <c r="BH7" s="40">
        <v>61</v>
      </c>
      <c r="BI7" s="40">
        <v>62</v>
      </c>
      <c r="BJ7" s="40">
        <v>63</v>
      </c>
      <c r="BK7" s="40">
        <v>64</v>
      </c>
    </row>
    <row r="8" spans="1:70">
      <c r="A8" s="14" t="s">
        <v>62</v>
      </c>
      <c r="B8" s="40">
        <v>1</v>
      </c>
      <c r="C8" s="15">
        <f t="shared" ref="C8:BK8" si="0">C9+C13+C47+C48</f>
        <v>32</v>
      </c>
      <c r="D8" s="15">
        <f>D9+D13+D47+D48</f>
        <v>14</v>
      </c>
      <c r="E8" s="15">
        <f t="shared" si="0"/>
        <v>13</v>
      </c>
      <c r="F8" s="15">
        <f t="shared" si="0"/>
        <v>0</v>
      </c>
      <c r="G8" s="15">
        <f t="shared" si="0"/>
        <v>1</v>
      </c>
      <c r="H8" s="15">
        <f t="shared" si="0"/>
        <v>0</v>
      </c>
      <c r="I8" s="15">
        <f t="shared" si="0"/>
        <v>0</v>
      </c>
      <c r="J8" s="15">
        <f t="shared" si="0"/>
        <v>8</v>
      </c>
      <c r="K8" s="15">
        <f t="shared" si="0"/>
        <v>3</v>
      </c>
      <c r="L8" s="15">
        <f t="shared" si="0"/>
        <v>0</v>
      </c>
      <c r="M8" s="15">
        <f t="shared" si="0"/>
        <v>0</v>
      </c>
      <c r="N8" s="15">
        <f t="shared" si="0"/>
        <v>6</v>
      </c>
      <c r="O8" s="15">
        <f t="shared" si="0"/>
        <v>29</v>
      </c>
      <c r="P8" s="15"/>
      <c r="Q8" s="15">
        <f t="shared" si="0"/>
        <v>3</v>
      </c>
      <c r="R8" s="15">
        <f t="shared" si="0"/>
        <v>3</v>
      </c>
      <c r="S8" s="15">
        <f t="shared" si="0"/>
        <v>4</v>
      </c>
      <c r="T8" s="15">
        <f t="shared" si="0"/>
        <v>2</v>
      </c>
      <c r="U8" s="15">
        <f t="shared" si="0"/>
        <v>3</v>
      </c>
      <c r="V8" s="15">
        <f t="shared" si="0"/>
        <v>17</v>
      </c>
      <c r="W8" s="15">
        <f t="shared" si="0"/>
        <v>16</v>
      </c>
      <c r="X8" s="15">
        <f t="shared" si="0"/>
        <v>1</v>
      </c>
      <c r="Y8" s="15">
        <f t="shared" si="0"/>
        <v>1</v>
      </c>
      <c r="Z8" s="15">
        <f t="shared" si="0"/>
        <v>2</v>
      </c>
      <c r="AA8" s="15">
        <f t="shared" si="0"/>
        <v>0</v>
      </c>
      <c r="AB8" s="15">
        <f t="shared" si="0"/>
        <v>2</v>
      </c>
      <c r="AC8" s="15">
        <f t="shared" si="0"/>
        <v>10</v>
      </c>
      <c r="AD8" s="15">
        <f t="shared" si="0"/>
        <v>16</v>
      </c>
      <c r="AE8" s="15">
        <f t="shared" si="0"/>
        <v>0</v>
      </c>
      <c r="AF8" s="15">
        <f t="shared" si="0"/>
        <v>0</v>
      </c>
      <c r="AG8" s="15">
        <f t="shared" si="0"/>
        <v>0</v>
      </c>
      <c r="AH8" s="15">
        <v>45.53</v>
      </c>
      <c r="AI8" s="15">
        <v>45.53</v>
      </c>
      <c r="AJ8" s="15">
        <v>44.53</v>
      </c>
      <c r="AK8" s="15">
        <f t="shared" si="0"/>
        <v>32</v>
      </c>
      <c r="AL8" s="15">
        <f t="shared" si="0"/>
        <v>4</v>
      </c>
      <c r="AM8" s="15">
        <f t="shared" si="0"/>
        <v>0</v>
      </c>
      <c r="AN8" s="15">
        <f t="shared" si="0"/>
        <v>0</v>
      </c>
      <c r="AO8" s="15">
        <f t="shared" si="0"/>
        <v>4</v>
      </c>
      <c r="AP8" s="15">
        <f t="shared" si="0"/>
        <v>4</v>
      </c>
      <c r="AQ8" s="15">
        <f t="shared" si="0"/>
        <v>32</v>
      </c>
      <c r="AR8" s="15">
        <f t="shared" si="0"/>
        <v>0</v>
      </c>
      <c r="AS8" s="15">
        <f t="shared" si="0"/>
        <v>0</v>
      </c>
      <c r="AT8" s="15">
        <f t="shared" si="0"/>
        <v>2</v>
      </c>
      <c r="AU8" s="15">
        <f t="shared" si="0"/>
        <v>2</v>
      </c>
      <c r="AV8" s="15">
        <f t="shared" si="0"/>
        <v>5</v>
      </c>
      <c r="AW8" s="15">
        <f t="shared" si="0"/>
        <v>5</v>
      </c>
      <c r="AX8" s="15">
        <f t="shared" si="0"/>
        <v>3</v>
      </c>
      <c r="AY8" s="15">
        <f t="shared" si="0"/>
        <v>2</v>
      </c>
      <c r="AZ8" s="15">
        <f t="shared" si="0"/>
        <v>3</v>
      </c>
      <c r="BA8" s="15">
        <f t="shared" si="0"/>
        <v>3</v>
      </c>
      <c r="BB8" s="15">
        <f t="shared" si="0"/>
        <v>4</v>
      </c>
      <c r="BC8" s="15">
        <f t="shared" si="0"/>
        <v>4</v>
      </c>
      <c r="BD8" s="15">
        <f t="shared" si="0"/>
        <v>1</v>
      </c>
      <c r="BE8" s="15">
        <f t="shared" si="0"/>
        <v>1</v>
      </c>
      <c r="BF8" s="15">
        <f t="shared" si="0"/>
        <v>8</v>
      </c>
      <c r="BG8" s="15">
        <f t="shared" si="0"/>
        <v>7</v>
      </c>
      <c r="BH8" s="15">
        <f t="shared" si="0"/>
        <v>2</v>
      </c>
      <c r="BI8" s="15">
        <f t="shared" si="0"/>
        <v>2</v>
      </c>
      <c r="BJ8" s="15">
        <f t="shared" si="0"/>
        <v>4</v>
      </c>
      <c r="BK8" s="15">
        <f t="shared" si="0"/>
        <v>3</v>
      </c>
      <c r="BM8" s="2">
        <f t="shared" ref="BM8:BM51" si="1">C8-Q8-R8-S8-T8-U8-V8</f>
        <v>0</v>
      </c>
      <c r="BN8" s="2">
        <f>W8-X8-Y8-Z8-AA8-AB8-AC8</f>
        <v>0</v>
      </c>
      <c r="BO8" s="2">
        <f t="shared" ref="BO8:BO51" si="2">C8-W8-AD8</f>
        <v>0</v>
      </c>
      <c r="BP8" s="2">
        <f>AK8+AL8-AO8-AQ8</f>
        <v>0</v>
      </c>
      <c r="BQ8" s="2">
        <f t="shared" ref="BQ8:BQ51" si="3">C8-AR8-AT8-AV8-AX8-AZ8-BB8-BD8-BF8-BH8-BJ8</f>
        <v>0</v>
      </c>
      <c r="BR8" s="2">
        <f t="shared" ref="BR8:BR51" si="4">O8-AS8-AU8-AW8-AY8-BA8-BC8-BE8-BG8-BI8-BK8</f>
        <v>0</v>
      </c>
    </row>
    <row r="9" spans="1:70" ht="22.5">
      <c r="A9" s="16" t="s">
        <v>100</v>
      </c>
      <c r="B9" s="17">
        <v>2</v>
      </c>
      <c r="C9" s="43">
        <v>2</v>
      </c>
      <c r="D9" s="43">
        <v>1</v>
      </c>
      <c r="E9" s="43">
        <v>1</v>
      </c>
      <c r="F9" s="43">
        <v>0</v>
      </c>
      <c r="G9" s="43">
        <v>0</v>
      </c>
      <c r="H9" s="43">
        <v>0</v>
      </c>
      <c r="I9" s="43">
        <v>0</v>
      </c>
      <c r="J9" s="43">
        <v>1</v>
      </c>
      <c r="K9" s="43">
        <v>0</v>
      </c>
      <c r="L9" s="43">
        <v>0</v>
      </c>
      <c r="M9" s="43">
        <v>0</v>
      </c>
      <c r="N9" s="43"/>
      <c r="O9" s="43">
        <v>2</v>
      </c>
      <c r="P9" s="44"/>
      <c r="Q9" s="45">
        <v>0</v>
      </c>
      <c r="R9" s="45">
        <v>0</v>
      </c>
      <c r="S9" s="45">
        <v>0</v>
      </c>
      <c r="T9" s="45">
        <v>0</v>
      </c>
      <c r="U9" s="45">
        <v>0</v>
      </c>
      <c r="V9" s="45">
        <v>2</v>
      </c>
      <c r="W9" s="45">
        <v>1</v>
      </c>
      <c r="X9" s="45">
        <v>1</v>
      </c>
      <c r="Y9" s="45">
        <v>0</v>
      </c>
      <c r="Z9" s="45">
        <v>0</v>
      </c>
      <c r="AA9" s="45">
        <v>0</v>
      </c>
      <c r="AB9" s="45">
        <v>0</v>
      </c>
      <c r="AC9" s="45">
        <v>0</v>
      </c>
      <c r="AD9" s="45">
        <v>1</v>
      </c>
      <c r="AE9" s="28"/>
      <c r="AF9" s="28"/>
      <c r="AG9" s="28"/>
      <c r="AH9" s="28">
        <v>3</v>
      </c>
      <c r="AI9" s="28">
        <v>2</v>
      </c>
      <c r="AJ9" s="28">
        <v>2</v>
      </c>
      <c r="AK9" s="28">
        <v>2</v>
      </c>
      <c r="AL9" s="28">
        <f>SUM([1]Лист2:End!AL9)</f>
        <v>0</v>
      </c>
      <c r="AM9" s="28">
        <f>SUM([1]Лист2:End!AM9)</f>
        <v>0</v>
      </c>
      <c r="AN9" s="28">
        <f>SUM([1]Лист2:End!AN9)</f>
        <v>0</v>
      </c>
      <c r="AO9" s="28">
        <f>SUM([1]Лист2:End!AO9)</f>
        <v>0</v>
      </c>
      <c r="AP9" s="28">
        <f>SUM([1]Лист2:End!AP9)</f>
        <v>0</v>
      </c>
      <c r="AQ9" s="28">
        <v>2</v>
      </c>
      <c r="AR9" s="29"/>
      <c r="AS9" s="28"/>
      <c r="AT9" s="28"/>
      <c r="AU9" s="28"/>
      <c r="AV9" s="28"/>
      <c r="AW9" s="30"/>
      <c r="AX9" s="30"/>
      <c r="AY9" s="30"/>
      <c r="AZ9" s="30"/>
      <c r="BA9" s="30"/>
      <c r="BB9" s="30"/>
      <c r="BC9" s="30"/>
      <c r="BD9" s="30"/>
      <c r="BE9" s="30"/>
      <c r="BF9" s="30">
        <v>1</v>
      </c>
      <c r="BG9" s="30">
        <v>1</v>
      </c>
      <c r="BH9" s="30">
        <v>1</v>
      </c>
      <c r="BI9" s="30">
        <v>1</v>
      </c>
      <c r="BJ9" s="30"/>
      <c r="BK9" s="31"/>
      <c r="BM9" s="18">
        <f t="shared" si="1"/>
        <v>0</v>
      </c>
      <c r="BN9" s="18">
        <f t="shared" ref="BN9:BN51" si="5">W9-X9-Y9-Z9-AA9-AB9-AC9</f>
        <v>0</v>
      </c>
      <c r="BO9" s="18">
        <f t="shared" si="2"/>
        <v>0</v>
      </c>
      <c r="BP9" s="18">
        <f t="shared" ref="BP9:BP51" si="6">AK9+AL9-AO9-AQ9</f>
        <v>0</v>
      </c>
      <c r="BQ9" s="18">
        <f t="shared" si="3"/>
        <v>0</v>
      </c>
      <c r="BR9" s="18">
        <f t="shared" si="4"/>
        <v>0</v>
      </c>
    </row>
    <row r="10" spans="1:70" ht="21.75" customHeight="1">
      <c r="A10" s="19" t="s">
        <v>101</v>
      </c>
      <c r="B10" s="17">
        <v>3</v>
      </c>
      <c r="C10" s="43">
        <v>1</v>
      </c>
      <c r="D10" s="43">
        <v>1</v>
      </c>
      <c r="E10" s="43">
        <v>1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1</v>
      </c>
      <c r="P10" s="43"/>
      <c r="Q10" s="45">
        <v>0</v>
      </c>
      <c r="R10" s="45">
        <v>0</v>
      </c>
      <c r="S10" s="45">
        <v>0</v>
      </c>
      <c r="T10" s="45">
        <v>0</v>
      </c>
      <c r="U10" s="45">
        <v>0</v>
      </c>
      <c r="V10" s="45">
        <v>1</v>
      </c>
      <c r="W10" s="45">
        <v>1</v>
      </c>
      <c r="X10" s="45">
        <v>1</v>
      </c>
      <c r="Y10" s="45">
        <v>0</v>
      </c>
      <c r="Z10" s="45">
        <v>0</v>
      </c>
      <c r="AA10" s="45">
        <v>0</v>
      </c>
      <c r="AB10" s="45">
        <v>0</v>
      </c>
      <c r="AC10" s="45">
        <v>0</v>
      </c>
      <c r="AD10" s="45">
        <v>0</v>
      </c>
      <c r="AE10" s="32"/>
      <c r="AF10" s="33"/>
      <c r="AG10" s="34"/>
      <c r="AH10" s="28">
        <v>1</v>
      </c>
      <c r="AI10" s="28">
        <v>1</v>
      </c>
      <c r="AJ10" s="28">
        <v>1</v>
      </c>
      <c r="AK10" s="28">
        <v>1</v>
      </c>
      <c r="AL10" s="28">
        <f>SUM([1]Лист2:End!AL10)</f>
        <v>0</v>
      </c>
      <c r="AM10" s="28">
        <f>SUM([1]Лист2:End!AM10)</f>
        <v>0</v>
      </c>
      <c r="AN10" s="28">
        <f>SUM([1]Лист2:End!AN10)</f>
        <v>0</v>
      </c>
      <c r="AO10" s="28">
        <f>SUM([1]Лист2:End!AO10)</f>
        <v>0</v>
      </c>
      <c r="AP10" s="28">
        <f>SUM([1]Лист2:End!AP10)</f>
        <v>0</v>
      </c>
      <c r="AQ10" s="28">
        <v>1</v>
      </c>
      <c r="AR10" s="28">
        <f>SUM([1]Лист2:End!AR10)</f>
        <v>0</v>
      </c>
      <c r="AS10" s="28">
        <f>SUM([1]Лист2:End!AS10)</f>
        <v>0</v>
      </c>
      <c r="AT10" s="28">
        <f>SUM([1]Лист2:End!AT10)</f>
        <v>0</v>
      </c>
      <c r="AU10" s="28">
        <f>SUM([1]Лист2:End!AU10)</f>
        <v>0</v>
      </c>
      <c r="AV10" s="28">
        <f>SUM([1]Лист2:End!AV10)</f>
        <v>0</v>
      </c>
      <c r="AW10" s="28">
        <f>SUM([1]Лист2:End!AW10)</f>
        <v>0</v>
      </c>
      <c r="AX10" s="28">
        <f>SUM([1]Лист2:End!AX10)</f>
        <v>0</v>
      </c>
      <c r="AY10" s="28">
        <f>SUM([1]Лист2:End!AY10)</f>
        <v>0</v>
      </c>
      <c r="AZ10" s="28">
        <f>SUM([1]Лист2:End!AZ10)</f>
        <v>0</v>
      </c>
      <c r="BA10" s="28">
        <f>SUM([1]Лист2:End!BA10)</f>
        <v>0</v>
      </c>
      <c r="BB10" s="28">
        <f>SUM([1]Лист2:End!BB10)</f>
        <v>0</v>
      </c>
      <c r="BC10" s="28">
        <f>SUM([1]Лист2:End!BC10)</f>
        <v>0</v>
      </c>
      <c r="BD10" s="28">
        <f>SUM([1]Лист2:End!BD10)</f>
        <v>0</v>
      </c>
      <c r="BE10" s="28">
        <f>SUM([1]Лист2:End!BE10)</f>
        <v>0</v>
      </c>
      <c r="BF10" s="28">
        <f>SUM([1]Лист2:End!BF10)</f>
        <v>0</v>
      </c>
      <c r="BG10" s="28">
        <f>SUM([1]Лист2:End!BG10)</f>
        <v>0</v>
      </c>
      <c r="BH10" s="28">
        <v>1</v>
      </c>
      <c r="BI10" s="28">
        <v>1</v>
      </c>
      <c r="BJ10" s="28">
        <f>SUM([1]Лист2:End!BJ10)</f>
        <v>0</v>
      </c>
      <c r="BK10" s="28">
        <f>SUM([1]Лист2:End!BK10)</f>
        <v>0</v>
      </c>
      <c r="BM10" s="18">
        <f t="shared" si="1"/>
        <v>0</v>
      </c>
      <c r="BN10" s="18">
        <f t="shared" si="5"/>
        <v>0</v>
      </c>
      <c r="BO10" s="18">
        <f t="shared" si="2"/>
        <v>0</v>
      </c>
      <c r="BP10" s="18">
        <f t="shared" si="6"/>
        <v>0</v>
      </c>
      <c r="BQ10" s="18">
        <f t="shared" si="3"/>
        <v>0</v>
      </c>
      <c r="BR10" s="18">
        <f t="shared" si="4"/>
        <v>0</v>
      </c>
    </row>
    <row r="11" spans="1:70">
      <c r="A11" s="7" t="s">
        <v>63</v>
      </c>
      <c r="B11" s="17">
        <v>4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4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32"/>
      <c r="AF11" s="33"/>
      <c r="AG11" s="34"/>
      <c r="AH11" s="43">
        <v>1</v>
      </c>
      <c r="AI11" s="43">
        <v>0</v>
      </c>
      <c r="AJ11" s="43">
        <v>0</v>
      </c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M11" s="18">
        <f t="shared" si="1"/>
        <v>0</v>
      </c>
      <c r="BN11" s="18">
        <f t="shared" si="5"/>
        <v>0</v>
      </c>
      <c r="BO11" s="18">
        <f t="shared" si="2"/>
        <v>0</v>
      </c>
      <c r="BP11" s="18">
        <f t="shared" si="6"/>
        <v>0</v>
      </c>
      <c r="BQ11" s="18">
        <f t="shared" si="3"/>
        <v>0</v>
      </c>
      <c r="BR11" s="18">
        <f t="shared" si="4"/>
        <v>0</v>
      </c>
    </row>
    <row r="12" spans="1:70">
      <c r="A12" s="7" t="s">
        <v>64</v>
      </c>
      <c r="B12" s="17">
        <v>5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32"/>
      <c r="AF12" s="33"/>
      <c r="AG12" s="34"/>
      <c r="AH12" s="28">
        <v>0</v>
      </c>
      <c r="AI12" s="28">
        <v>0</v>
      </c>
      <c r="AJ12" s="28">
        <v>0</v>
      </c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M12" s="18">
        <f t="shared" si="1"/>
        <v>0</v>
      </c>
      <c r="BN12" s="18">
        <f t="shared" si="5"/>
        <v>0</v>
      </c>
      <c r="BO12" s="18">
        <f t="shared" si="2"/>
        <v>0</v>
      </c>
      <c r="BP12" s="18">
        <f t="shared" si="6"/>
        <v>0</v>
      </c>
      <c r="BQ12" s="18">
        <f t="shared" si="3"/>
        <v>0</v>
      </c>
      <c r="BR12" s="18">
        <f t="shared" si="4"/>
        <v>0</v>
      </c>
    </row>
    <row r="13" spans="1:70">
      <c r="A13" s="9" t="s">
        <v>65</v>
      </c>
      <c r="B13" s="17">
        <v>6</v>
      </c>
      <c r="C13" s="20">
        <f t="shared" ref="C13:BK13" si="7">C14+C35+C36+C40+C41+C42+C43+C44+C45+C46</f>
        <v>15</v>
      </c>
      <c r="D13" s="20">
        <f t="shared" si="7"/>
        <v>12</v>
      </c>
      <c r="E13" s="20">
        <f t="shared" si="7"/>
        <v>12</v>
      </c>
      <c r="F13" s="20">
        <f t="shared" si="7"/>
        <v>0</v>
      </c>
      <c r="G13" s="20">
        <f t="shared" si="7"/>
        <v>1</v>
      </c>
      <c r="H13" s="20">
        <f t="shared" si="7"/>
        <v>0</v>
      </c>
      <c r="I13" s="20">
        <f t="shared" si="7"/>
        <v>0</v>
      </c>
      <c r="J13" s="20">
        <f t="shared" si="7"/>
        <v>3</v>
      </c>
      <c r="K13" s="20">
        <f t="shared" si="7"/>
        <v>3</v>
      </c>
      <c r="L13" s="20">
        <f t="shared" si="7"/>
        <v>0</v>
      </c>
      <c r="M13" s="20">
        <f t="shared" si="7"/>
        <v>0</v>
      </c>
      <c r="N13" s="20">
        <f t="shared" si="7"/>
        <v>6</v>
      </c>
      <c r="O13" s="20">
        <f t="shared" si="7"/>
        <v>15</v>
      </c>
      <c r="P13" s="20">
        <v>15</v>
      </c>
      <c r="Q13" s="20">
        <f t="shared" si="7"/>
        <v>0</v>
      </c>
      <c r="R13" s="20">
        <f t="shared" si="7"/>
        <v>1</v>
      </c>
      <c r="S13" s="20">
        <f t="shared" si="7"/>
        <v>2</v>
      </c>
      <c r="T13" s="20">
        <f t="shared" si="7"/>
        <v>0</v>
      </c>
      <c r="U13" s="20">
        <f t="shared" si="7"/>
        <v>1</v>
      </c>
      <c r="V13" s="20">
        <f t="shared" si="7"/>
        <v>11</v>
      </c>
      <c r="W13" s="20">
        <f t="shared" si="7"/>
        <v>15</v>
      </c>
      <c r="X13" s="20">
        <f t="shared" si="7"/>
        <v>0</v>
      </c>
      <c r="Y13" s="20">
        <f t="shared" si="7"/>
        <v>1</v>
      </c>
      <c r="Z13" s="20">
        <f t="shared" si="7"/>
        <v>2</v>
      </c>
      <c r="AA13" s="20">
        <f t="shared" si="7"/>
        <v>0</v>
      </c>
      <c r="AB13" s="20">
        <f t="shared" si="7"/>
        <v>2</v>
      </c>
      <c r="AC13" s="20">
        <f t="shared" si="7"/>
        <v>10</v>
      </c>
      <c r="AD13" s="20">
        <f t="shared" si="7"/>
        <v>0</v>
      </c>
      <c r="AE13" s="20">
        <f t="shared" si="7"/>
        <v>0</v>
      </c>
      <c r="AF13" s="20">
        <f t="shared" si="7"/>
        <v>0</v>
      </c>
      <c r="AG13" s="20">
        <f t="shared" si="7"/>
        <v>0</v>
      </c>
      <c r="AH13" s="20">
        <v>21.28</v>
      </c>
      <c r="AI13" s="20">
        <v>21.28</v>
      </c>
      <c r="AJ13" s="20">
        <v>21.28</v>
      </c>
      <c r="AK13" s="20">
        <f t="shared" si="7"/>
        <v>16</v>
      </c>
      <c r="AL13" s="20">
        <f t="shared" si="7"/>
        <v>3</v>
      </c>
      <c r="AM13" s="20">
        <f t="shared" si="7"/>
        <v>0</v>
      </c>
      <c r="AN13" s="20">
        <f t="shared" si="7"/>
        <v>0</v>
      </c>
      <c r="AO13" s="20">
        <f t="shared" si="7"/>
        <v>4</v>
      </c>
      <c r="AP13" s="20">
        <f t="shared" si="7"/>
        <v>4</v>
      </c>
      <c r="AQ13" s="20">
        <f t="shared" si="7"/>
        <v>15</v>
      </c>
      <c r="AR13" s="20">
        <f t="shared" si="7"/>
        <v>0</v>
      </c>
      <c r="AS13" s="20">
        <f t="shared" si="7"/>
        <v>0</v>
      </c>
      <c r="AT13" s="20">
        <f t="shared" si="7"/>
        <v>1</v>
      </c>
      <c r="AU13" s="20">
        <f t="shared" si="7"/>
        <v>1</v>
      </c>
      <c r="AV13" s="20">
        <f t="shared" si="7"/>
        <v>1</v>
      </c>
      <c r="AW13" s="20">
        <f t="shared" si="7"/>
        <v>1</v>
      </c>
      <c r="AX13" s="20">
        <f t="shared" si="7"/>
        <v>1</v>
      </c>
      <c r="AY13" s="20">
        <f t="shared" si="7"/>
        <v>1</v>
      </c>
      <c r="AZ13" s="20">
        <f t="shared" si="7"/>
        <v>0</v>
      </c>
      <c r="BA13" s="20">
        <f t="shared" si="7"/>
        <v>0</v>
      </c>
      <c r="BB13" s="20">
        <f t="shared" si="7"/>
        <v>2</v>
      </c>
      <c r="BC13" s="20">
        <f t="shared" si="7"/>
        <v>2</v>
      </c>
      <c r="BD13" s="20">
        <f t="shared" si="7"/>
        <v>1</v>
      </c>
      <c r="BE13" s="20">
        <f t="shared" si="7"/>
        <v>1</v>
      </c>
      <c r="BF13" s="20">
        <f t="shared" si="7"/>
        <v>6</v>
      </c>
      <c r="BG13" s="20">
        <f t="shared" si="7"/>
        <v>6</v>
      </c>
      <c r="BH13" s="20">
        <f t="shared" si="7"/>
        <v>0</v>
      </c>
      <c r="BI13" s="20">
        <f t="shared" si="7"/>
        <v>0</v>
      </c>
      <c r="BJ13" s="20">
        <f t="shared" si="7"/>
        <v>3</v>
      </c>
      <c r="BK13" s="20">
        <f t="shared" si="7"/>
        <v>3</v>
      </c>
      <c r="BM13" s="18">
        <f t="shared" si="1"/>
        <v>0</v>
      </c>
      <c r="BN13" s="18">
        <f t="shared" si="5"/>
        <v>0</v>
      </c>
      <c r="BO13" s="18">
        <f t="shared" si="2"/>
        <v>0</v>
      </c>
      <c r="BP13" s="18">
        <f t="shared" si="6"/>
        <v>0</v>
      </c>
      <c r="BQ13" s="18">
        <f t="shared" si="3"/>
        <v>0</v>
      </c>
      <c r="BR13" s="18">
        <f t="shared" si="4"/>
        <v>0</v>
      </c>
    </row>
    <row r="14" spans="1:70" ht="33.75">
      <c r="A14" s="19" t="s">
        <v>102</v>
      </c>
      <c r="B14" s="17">
        <v>7</v>
      </c>
      <c r="C14" s="20">
        <f>C15+C16+C17+C18+C19+C20+C21+C22+C23+C24+C25+C29+C30+C31+C32+C33+C34</f>
        <v>15</v>
      </c>
      <c r="D14" s="20">
        <f t="shared" ref="D14:BK14" si="8">D15+D16+D17+D18+D19+D20+D21+D22+D23+D24+D25+D29+D30+D31+D32+D33+D34</f>
        <v>12</v>
      </c>
      <c r="E14" s="20">
        <f t="shared" si="8"/>
        <v>12</v>
      </c>
      <c r="F14" s="20">
        <f t="shared" si="8"/>
        <v>0</v>
      </c>
      <c r="G14" s="20">
        <f t="shared" si="8"/>
        <v>1</v>
      </c>
      <c r="H14" s="20">
        <f t="shared" si="8"/>
        <v>0</v>
      </c>
      <c r="I14" s="20">
        <f t="shared" si="8"/>
        <v>0</v>
      </c>
      <c r="J14" s="20">
        <f t="shared" si="8"/>
        <v>3</v>
      </c>
      <c r="K14" s="20">
        <f t="shared" si="8"/>
        <v>3</v>
      </c>
      <c r="L14" s="20">
        <f t="shared" si="8"/>
        <v>0</v>
      </c>
      <c r="M14" s="20">
        <f t="shared" si="8"/>
        <v>0</v>
      </c>
      <c r="N14" s="20">
        <f t="shared" si="8"/>
        <v>6</v>
      </c>
      <c r="O14" s="20">
        <f t="shared" si="8"/>
        <v>15</v>
      </c>
      <c r="P14" s="20">
        <v>15</v>
      </c>
      <c r="Q14" s="20">
        <f t="shared" si="8"/>
        <v>0</v>
      </c>
      <c r="R14" s="20">
        <f t="shared" si="8"/>
        <v>1</v>
      </c>
      <c r="S14" s="20">
        <f t="shared" si="8"/>
        <v>2</v>
      </c>
      <c r="T14" s="20">
        <f t="shared" si="8"/>
        <v>0</v>
      </c>
      <c r="U14" s="20">
        <f t="shared" si="8"/>
        <v>1</v>
      </c>
      <c r="V14" s="20">
        <f t="shared" si="8"/>
        <v>11</v>
      </c>
      <c r="W14" s="20">
        <f t="shared" si="8"/>
        <v>15</v>
      </c>
      <c r="X14" s="20">
        <f t="shared" si="8"/>
        <v>0</v>
      </c>
      <c r="Y14" s="20">
        <f t="shared" si="8"/>
        <v>1</v>
      </c>
      <c r="Z14" s="20">
        <f t="shared" si="8"/>
        <v>2</v>
      </c>
      <c r="AA14" s="20">
        <f t="shared" si="8"/>
        <v>0</v>
      </c>
      <c r="AB14" s="20">
        <f t="shared" si="8"/>
        <v>2</v>
      </c>
      <c r="AC14" s="20">
        <f t="shared" si="8"/>
        <v>10</v>
      </c>
      <c r="AD14" s="20">
        <f t="shared" si="8"/>
        <v>0</v>
      </c>
      <c r="AE14" s="20">
        <f t="shared" si="8"/>
        <v>0</v>
      </c>
      <c r="AF14" s="20">
        <f t="shared" si="8"/>
        <v>0</v>
      </c>
      <c r="AG14" s="20">
        <f t="shared" si="8"/>
        <v>0</v>
      </c>
      <c r="AH14" s="20">
        <v>20.28</v>
      </c>
      <c r="AI14" s="20">
        <v>20.28</v>
      </c>
      <c r="AJ14" s="20">
        <v>20.28</v>
      </c>
      <c r="AK14" s="20">
        <f t="shared" si="8"/>
        <v>16</v>
      </c>
      <c r="AL14" s="20">
        <f t="shared" si="8"/>
        <v>3</v>
      </c>
      <c r="AM14" s="20">
        <f t="shared" si="8"/>
        <v>0</v>
      </c>
      <c r="AN14" s="20">
        <f t="shared" si="8"/>
        <v>0</v>
      </c>
      <c r="AO14" s="20">
        <f t="shared" si="8"/>
        <v>4</v>
      </c>
      <c r="AP14" s="20">
        <f t="shared" si="8"/>
        <v>4</v>
      </c>
      <c r="AQ14" s="20">
        <f t="shared" si="8"/>
        <v>15</v>
      </c>
      <c r="AR14" s="20">
        <f t="shared" si="8"/>
        <v>0</v>
      </c>
      <c r="AS14" s="20">
        <f t="shared" si="8"/>
        <v>0</v>
      </c>
      <c r="AT14" s="20">
        <f t="shared" si="8"/>
        <v>1</v>
      </c>
      <c r="AU14" s="20">
        <f t="shared" si="8"/>
        <v>1</v>
      </c>
      <c r="AV14" s="20">
        <f t="shared" si="8"/>
        <v>1</v>
      </c>
      <c r="AW14" s="20">
        <f t="shared" si="8"/>
        <v>1</v>
      </c>
      <c r="AX14" s="20">
        <f t="shared" si="8"/>
        <v>1</v>
      </c>
      <c r="AY14" s="20">
        <f t="shared" si="8"/>
        <v>1</v>
      </c>
      <c r="AZ14" s="20">
        <f t="shared" si="8"/>
        <v>0</v>
      </c>
      <c r="BA14" s="20">
        <f t="shared" si="8"/>
        <v>0</v>
      </c>
      <c r="BB14" s="20">
        <f t="shared" si="8"/>
        <v>2</v>
      </c>
      <c r="BC14" s="20">
        <f t="shared" si="8"/>
        <v>2</v>
      </c>
      <c r="BD14" s="20">
        <f t="shared" si="8"/>
        <v>1</v>
      </c>
      <c r="BE14" s="20">
        <f t="shared" si="8"/>
        <v>1</v>
      </c>
      <c r="BF14" s="20">
        <f t="shared" si="8"/>
        <v>6</v>
      </c>
      <c r="BG14" s="20">
        <f t="shared" si="8"/>
        <v>6</v>
      </c>
      <c r="BH14" s="20">
        <f t="shared" si="8"/>
        <v>0</v>
      </c>
      <c r="BI14" s="20">
        <f t="shared" si="8"/>
        <v>0</v>
      </c>
      <c r="BJ14" s="20">
        <f t="shared" si="8"/>
        <v>3</v>
      </c>
      <c r="BK14" s="20">
        <f t="shared" si="8"/>
        <v>3</v>
      </c>
      <c r="BM14" s="18">
        <f t="shared" si="1"/>
        <v>0</v>
      </c>
      <c r="BN14" s="18">
        <f t="shared" si="5"/>
        <v>0</v>
      </c>
      <c r="BO14" s="18">
        <f t="shared" si="2"/>
        <v>0</v>
      </c>
      <c r="BP14" s="18">
        <f t="shared" si="6"/>
        <v>0</v>
      </c>
      <c r="BQ14" s="18">
        <f t="shared" si="3"/>
        <v>0</v>
      </c>
      <c r="BR14" s="18">
        <f t="shared" si="4"/>
        <v>0</v>
      </c>
    </row>
    <row r="15" spans="1:70" ht="45">
      <c r="A15" s="21" t="s">
        <v>103</v>
      </c>
      <c r="B15" s="17">
        <v>8</v>
      </c>
      <c r="C15" s="43">
        <v>4</v>
      </c>
      <c r="D15" s="43">
        <v>4</v>
      </c>
      <c r="E15" s="43">
        <v>4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3</v>
      </c>
      <c r="O15" s="43">
        <v>4</v>
      </c>
      <c r="P15" s="43">
        <v>4</v>
      </c>
      <c r="Q15" s="43">
        <v>0</v>
      </c>
      <c r="R15" s="43">
        <v>0</v>
      </c>
      <c r="S15" s="43">
        <v>1</v>
      </c>
      <c r="T15" s="43">
        <v>0</v>
      </c>
      <c r="U15" s="43">
        <v>1</v>
      </c>
      <c r="V15" s="43">
        <v>2</v>
      </c>
      <c r="W15" s="43">
        <v>4</v>
      </c>
      <c r="X15" s="43">
        <v>0</v>
      </c>
      <c r="Y15" s="43">
        <v>0</v>
      </c>
      <c r="Z15" s="43">
        <v>1</v>
      </c>
      <c r="AA15" s="43">
        <v>0</v>
      </c>
      <c r="AB15" s="43">
        <v>1</v>
      </c>
      <c r="AC15" s="43">
        <v>2</v>
      </c>
      <c r="AD15" s="43">
        <v>0</v>
      </c>
      <c r="AE15" s="45">
        <v>0</v>
      </c>
      <c r="AF15" s="45">
        <v>0</v>
      </c>
      <c r="AG15" s="45">
        <v>0</v>
      </c>
      <c r="AH15" s="43">
        <v>5.5</v>
      </c>
      <c r="AI15" s="43">
        <v>5.5</v>
      </c>
      <c r="AJ15" s="43">
        <v>5.5</v>
      </c>
      <c r="AK15" s="43">
        <v>5</v>
      </c>
      <c r="AL15" s="43"/>
      <c r="AM15" s="43">
        <v>0</v>
      </c>
      <c r="AN15" s="43">
        <v>0</v>
      </c>
      <c r="AO15" s="43">
        <v>1</v>
      </c>
      <c r="AP15" s="43">
        <v>1</v>
      </c>
      <c r="AQ15" s="43">
        <v>4</v>
      </c>
      <c r="AR15" s="43">
        <v>0</v>
      </c>
      <c r="AS15" s="43">
        <v>0</v>
      </c>
      <c r="AT15" s="43">
        <v>0</v>
      </c>
      <c r="AU15" s="43">
        <v>0</v>
      </c>
      <c r="AV15" s="43">
        <v>1</v>
      </c>
      <c r="AW15" s="45">
        <v>1</v>
      </c>
      <c r="AX15" s="45">
        <v>0</v>
      </c>
      <c r="AY15" s="45">
        <v>0</v>
      </c>
      <c r="AZ15" s="45">
        <v>0</v>
      </c>
      <c r="BA15" s="45">
        <v>0</v>
      </c>
      <c r="BB15" s="45">
        <v>1</v>
      </c>
      <c r="BC15" s="45">
        <v>1</v>
      </c>
      <c r="BD15" s="45">
        <v>1</v>
      </c>
      <c r="BE15" s="45">
        <v>1</v>
      </c>
      <c r="BF15" s="45">
        <v>0</v>
      </c>
      <c r="BG15" s="45">
        <v>0</v>
      </c>
      <c r="BH15" s="45">
        <v>0</v>
      </c>
      <c r="BI15" s="45">
        <v>0</v>
      </c>
      <c r="BJ15" s="45">
        <v>1</v>
      </c>
      <c r="BK15" s="45">
        <v>1</v>
      </c>
      <c r="BM15" s="18">
        <f t="shared" si="1"/>
        <v>0</v>
      </c>
      <c r="BN15" s="18">
        <f t="shared" si="5"/>
        <v>0</v>
      </c>
      <c r="BO15" s="18">
        <f t="shared" si="2"/>
        <v>0</v>
      </c>
      <c r="BP15" s="18">
        <f t="shared" si="6"/>
        <v>0</v>
      </c>
      <c r="BQ15" s="18">
        <f t="shared" si="3"/>
        <v>0</v>
      </c>
      <c r="BR15" s="18">
        <f t="shared" si="4"/>
        <v>0</v>
      </c>
    </row>
    <row r="16" spans="1:70">
      <c r="A16" s="8" t="s">
        <v>66</v>
      </c>
      <c r="B16" s="17">
        <v>9</v>
      </c>
      <c r="C16" s="43">
        <v>2</v>
      </c>
      <c r="D16" s="43">
        <v>1</v>
      </c>
      <c r="E16" s="43">
        <v>1</v>
      </c>
      <c r="F16" s="43">
        <v>0</v>
      </c>
      <c r="G16" s="43">
        <v>1</v>
      </c>
      <c r="H16" s="43">
        <v>0</v>
      </c>
      <c r="I16" s="43">
        <v>0</v>
      </c>
      <c r="J16" s="43">
        <v>1</v>
      </c>
      <c r="K16" s="43">
        <v>1</v>
      </c>
      <c r="L16" s="43">
        <v>0</v>
      </c>
      <c r="M16" s="43">
        <v>0</v>
      </c>
      <c r="N16" s="43">
        <v>0</v>
      </c>
      <c r="O16" s="43">
        <v>2</v>
      </c>
      <c r="P16" s="43"/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2</v>
      </c>
      <c r="W16" s="43">
        <v>2</v>
      </c>
      <c r="X16" s="43">
        <v>0</v>
      </c>
      <c r="Y16" s="43">
        <v>0</v>
      </c>
      <c r="Z16" s="43">
        <v>0</v>
      </c>
      <c r="AA16" s="43">
        <v>0</v>
      </c>
      <c r="AB16" s="43">
        <v>0</v>
      </c>
      <c r="AC16" s="43">
        <v>2</v>
      </c>
      <c r="AD16" s="43">
        <v>0</v>
      </c>
      <c r="AE16" s="45">
        <v>0</v>
      </c>
      <c r="AF16" s="45">
        <v>0</v>
      </c>
      <c r="AG16" s="45">
        <v>0</v>
      </c>
      <c r="AH16" s="43">
        <v>3.06</v>
      </c>
      <c r="AI16" s="43">
        <v>3.06</v>
      </c>
      <c r="AJ16" s="43">
        <v>3.06</v>
      </c>
      <c r="AK16" s="43">
        <v>2</v>
      </c>
      <c r="AL16" s="43">
        <v>1</v>
      </c>
      <c r="AM16" s="43">
        <v>0</v>
      </c>
      <c r="AN16" s="43">
        <v>0</v>
      </c>
      <c r="AO16" s="43">
        <v>1</v>
      </c>
      <c r="AP16" s="43">
        <v>1</v>
      </c>
      <c r="AQ16" s="43">
        <v>2</v>
      </c>
      <c r="AR16" s="43">
        <v>0</v>
      </c>
      <c r="AS16" s="43">
        <v>0</v>
      </c>
      <c r="AT16" s="43">
        <v>0</v>
      </c>
      <c r="AU16" s="43">
        <v>0</v>
      </c>
      <c r="AV16" s="43">
        <v>0</v>
      </c>
      <c r="AW16" s="45">
        <v>0</v>
      </c>
      <c r="AX16" s="45">
        <v>0</v>
      </c>
      <c r="AY16" s="45">
        <v>0</v>
      </c>
      <c r="AZ16" s="45">
        <v>0</v>
      </c>
      <c r="BA16" s="45">
        <v>0</v>
      </c>
      <c r="BB16" s="45">
        <v>0</v>
      </c>
      <c r="BC16" s="45">
        <v>0</v>
      </c>
      <c r="BD16" s="45">
        <v>0</v>
      </c>
      <c r="BE16" s="45">
        <v>0</v>
      </c>
      <c r="BF16" s="45">
        <v>2</v>
      </c>
      <c r="BG16" s="45">
        <v>2</v>
      </c>
      <c r="BH16" s="45">
        <v>0</v>
      </c>
      <c r="BI16" s="45">
        <v>0</v>
      </c>
      <c r="BJ16" s="45">
        <v>0</v>
      </c>
      <c r="BK16" s="45">
        <v>0</v>
      </c>
      <c r="BM16" s="18">
        <f t="shared" si="1"/>
        <v>0</v>
      </c>
      <c r="BN16" s="18">
        <f t="shared" si="5"/>
        <v>0</v>
      </c>
      <c r="BO16" s="18">
        <f t="shared" si="2"/>
        <v>0</v>
      </c>
      <c r="BP16" s="18">
        <f t="shared" si="6"/>
        <v>0</v>
      </c>
      <c r="BQ16" s="18">
        <f t="shared" si="3"/>
        <v>0</v>
      </c>
      <c r="BR16" s="18">
        <f t="shared" si="4"/>
        <v>0</v>
      </c>
    </row>
    <row r="17" spans="1:70">
      <c r="A17" s="8" t="s">
        <v>67</v>
      </c>
      <c r="B17" s="17">
        <v>10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/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  <c r="Z17" s="43">
        <v>0</v>
      </c>
      <c r="AA17" s="43">
        <v>0</v>
      </c>
      <c r="AB17" s="43">
        <v>0</v>
      </c>
      <c r="AC17" s="43">
        <v>0</v>
      </c>
      <c r="AD17" s="43">
        <v>0</v>
      </c>
      <c r="AE17" s="45">
        <v>0</v>
      </c>
      <c r="AF17" s="45">
        <v>0</v>
      </c>
      <c r="AG17" s="45">
        <v>0</v>
      </c>
      <c r="AH17" s="43">
        <v>0</v>
      </c>
      <c r="AI17" s="43">
        <v>0</v>
      </c>
      <c r="AJ17" s="43">
        <v>0</v>
      </c>
      <c r="AK17" s="43">
        <v>0</v>
      </c>
      <c r="AL17" s="43">
        <v>0</v>
      </c>
      <c r="AM17" s="43">
        <v>0</v>
      </c>
      <c r="AN17" s="43">
        <v>0</v>
      </c>
      <c r="AO17" s="43">
        <v>0</v>
      </c>
      <c r="AP17" s="43">
        <v>0</v>
      </c>
      <c r="AQ17" s="43">
        <v>0</v>
      </c>
      <c r="AR17" s="43">
        <v>0</v>
      </c>
      <c r="AS17" s="43">
        <v>0</v>
      </c>
      <c r="AT17" s="43">
        <v>0</v>
      </c>
      <c r="AU17" s="43">
        <v>0</v>
      </c>
      <c r="AV17" s="43">
        <v>0</v>
      </c>
      <c r="AW17" s="45">
        <v>0</v>
      </c>
      <c r="AX17" s="45">
        <v>0</v>
      </c>
      <c r="AY17" s="45">
        <v>0</v>
      </c>
      <c r="AZ17" s="45">
        <v>0</v>
      </c>
      <c r="BA17" s="45">
        <v>0</v>
      </c>
      <c r="BB17" s="45">
        <v>0</v>
      </c>
      <c r="BC17" s="45">
        <v>0</v>
      </c>
      <c r="BD17" s="45">
        <v>0</v>
      </c>
      <c r="BE17" s="45">
        <v>0</v>
      </c>
      <c r="BF17" s="45">
        <v>0</v>
      </c>
      <c r="BG17" s="45">
        <v>0</v>
      </c>
      <c r="BH17" s="45">
        <v>0</v>
      </c>
      <c r="BI17" s="45">
        <v>0</v>
      </c>
      <c r="BJ17" s="45">
        <v>0</v>
      </c>
      <c r="BK17" s="45">
        <v>0</v>
      </c>
      <c r="BM17" s="18">
        <f t="shared" si="1"/>
        <v>0</v>
      </c>
      <c r="BN17" s="18">
        <f t="shared" si="5"/>
        <v>0</v>
      </c>
      <c r="BO17" s="18">
        <f t="shared" si="2"/>
        <v>0</v>
      </c>
      <c r="BP17" s="18">
        <f t="shared" si="6"/>
        <v>0</v>
      </c>
      <c r="BQ17" s="18">
        <f t="shared" si="3"/>
        <v>0</v>
      </c>
      <c r="BR17" s="18">
        <f t="shared" si="4"/>
        <v>0</v>
      </c>
    </row>
    <row r="18" spans="1:70">
      <c r="A18" s="8" t="s">
        <v>68</v>
      </c>
      <c r="B18" s="17">
        <v>11</v>
      </c>
      <c r="C18" s="43">
        <v>1</v>
      </c>
      <c r="D18" s="43">
        <v>1</v>
      </c>
      <c r="E18" s="43">
        <v>1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1</v>
      </c>
      <c r="O18" s="43">
        <v>1</v>
      </c>
      <c r="P18" s="43"/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1</v>
      </c>
      <c r="W18" s="43">
        <v>1</v>
      </c>
      <c r="X18" s="43">
        <v>0</v>
      </c>
      <c r="Y18" s="43">
        <v>0</v>
      </c>
      <c r="Z18" s="43">
        <v>0</v>
      </c>
      <c r="AA18" s="43">
        <v>0</v>
      </c>
      <c r="AB18" s="43">
        <v>0</v>
      </c>
      <c r="AC18" s="43">
        <v>1</v>
      </c>
      <c r="AD18" s="43">
        <v>0</v>
      </c>
      <c r="AE18" s="45">
        <v>0</v>
      </c>
      <c r="AF18" s="45">
        <v>0</v>
      </c>
      <c r="AG18" s="45">
        <v>0</v>
      </c>
      <c r="AH18" s="43">
        <v>1.38</v>
      </c>
      <c r="AI18" s="43">
        <v>1.38</v>
      </c>
      <c r="AJ18" s="43">
        <v>1.38</v>
      </c>
      <c r="AK18" s="43">
        <v>1</v>
      </c>
      <c r="AL18" s="43">
        <v>0</v>
      </c>
      <c r="AM18" s="43">
        <v>0</v>
      </c>
      <c r="AN18" s="43">
        <v>0</v>
      </c>
      <c r="AO18" s="43">
        <v>0</v>
      </c>
      <c r="AP18" s="43">
        <v>0</v>
      </c>
      <c r="AQ18" s="43">
        <v>1</v>
      </c>
      <c r="AR18" s="43">
        <v>0</v>
      </c>
      <c r="AS18" s="43">
        <v>0</v>
      </c>
      <c r="AT18" s="43">
        <v>0</v>
      </c>
      <c r="AU18" s="43">
        <v>0</v>
      </c>
      <c r="AV18" s="43">
        <v>0</v>
      </c>
      <c r="AW18" s="45">
        <v>0</v>
      </c>
      <c r="AX18" s="45">
        <v>0</v>
      </c>
      <c r="AY18" s="45">
        <v>0</v>
      </c>
      <c r="AZ18" s="45">
        <v>0</v>
      </c>
      <c r="BA18" s="45">
        <v>0</v>
      </c>
      <c r="BB18" s="45">
        <v>1</v>
      </c>
      <c r="BC18" s="45">
        <v>1</v>
      </c>
      <c r="BD18" s="45">
        <v>0</v>
      </c>
      <c r="BE18" s="45">
        <v>0</v>
      </c>
      <c r="BF18" s="45">
        <v>0</v>
      </c>
      <c r="BG18" s="45">
        <v>0</v>
      </c>
      <c r="BH18" s="45">
        <v>0</v>
      </c>
      <c r="BI18" s="45">
        <v>0</v>
      </c>
      <c r="BJ18" s="45">
        <v>0</v>
      </c>
      <c r="BK18" s="45">
        <v>0</v>
      </c>
      <c r="BM18" s="18">
        <f t="shared" si="1"/>
        <v>0</v>
      </c>
      <c r="BN18" s="18">
        <f t="shared" si="5"/>
        <v>0</v>
      </c>
      <c r="BO18" s="18">
        <f t="shared" si="2"/>
        <v>0</v>
      </c>
      <c r="BP18" s="18">
        <f t="shared" si="6"/>
        <v>0</v>
      </c>
      <c r="BQ18" s="18">
        <f t="shared" si="3"/>
        <v>0</v>
      </c>
      <c r="BR18" s="18">
        <f t="shared" si="4"/>
        <v>0</v>
      </c>
    </row>
    <row r="19" spans="1:70">
      <c r="A19" s="8" t="s">
        <v>69</v>
      </c>
      <c r="B19" s="17">
        <v>12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/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0</v>
      </c>
      <c r="Y19" s="43">
        <v>0</v>
      </c>
      <c r="Z19" s="43">
        <v>0</v>
      </c>
      <c r="AA19" s="43">
        <v>0</v>
      </c>
      <c r="AB19" s="43">
        <v>0</v>
      </c>
      <c r="AC19" s="43">
        <v>0</v>
      </c>
      <c r="AD19" s="43">
        <v>0</v>
      </c>
      <c r="AE19" s="45">
        <v>0</v>
      </c>
      <c r="AF19" s="45">
        <v>0</v>
      </c>
      <c r="AG19" s="45">
        <v>0</v>
      </c>
      <c r="AH19" s="43">
        <v>0.33</v>
      </c>
      <c r="AI19" s="43">
        <v>0.33</v>
      </c>
      <c r="AJ19" s="43">
        <v>0.33</v>
      </c>
      <c r="AK19" s="43">
        <v>0</v>
      </c>
      <c r="AL19" s="43">
        <v>0</v>
      </c>
      <c r="AM19" s="43">
        <v>0</v>
      </c>
      <c r="AN19" s="43">
        <v>0</v>
      </c>
      <c r="AO19" s="43"/>
      <c r="AP19" s="43"/>
      <c r="AQ19" s="43"/>
      <c r="AR19" s="43">
        <v>0</v>
      </c>
      <c r="AS19" s="43">
        <v>0</v>
      </c>
      <c r="AT19" s="43">
        <v>0</v>
      </c>
      <c r="AU19" s="43">
        <v>0</v>
      </c>
      <c r="AV19" s="43">
        <v>0</v>
      </c>
      <c r="AW19" s="45">
        <v>0</v>
      </c>
      <c r="AX19" s="45">
        <v>0</v>
      </c>
      <c r="AY19" s="45">
        <v>0</v>
      </c>
      <c r="AZ19" s="45">
        <v>0</v>
      </c>
      <c r="BA19" s="45">
        <v>0</v>
      </c>
      <c r="BB19" s="45">
        <v>0</v>
      </c>
      <c r="BC19" s="45">
        <v>0</v>
      </c>
      <c r="BD19" s="45">
        <v>0</v>
      </c>
      <c r="BE19" s="45">
        <v>0</v>
      </c>
      <c r="BF19" s="45"/>
      <c r="BG19" s="45"/>
      <c r="BH19" s="45">
        <v>0</v>
      </c>
      <c r="BI19" s="45">
        <v>0</v>
      </c>
      <c r="BJ19" s="45">
        <v>0</v>
      </c>
      <c r="BK19" s="45">
        <v>0</v>
      </c>
      <c r="BM19" s="18">
        <f t="shared" si="1"/>
        <v>0</v>
      </c>
      <c r="BN19" s="18">
        <f t="shared" si="5"/>
        <v>0</v>
      </c>
      <c r="BO19" s="18">
        <f t="shared" si="2"/>
        <v>0</v>
      </c>
      <c r="BP19" s="18">
        <f t="shared" si="6"/>
        <v>0</v>
      </c>
      <c r="BQ19" s="18">
        <f t="shared" si="3"/>
        <v>0</v>
      </c>
      <c r="BR19" s="18">
        <f t="shared" si="4"/>
        <v>0</v>
      </c>
    </row>
    <row r="20" spans="1:70">
      <c r="A20" s="8" t="s">
        <v>70</v>
      </c>
      <c r="B20" s="17">
        <v>13</v>
      </c>
      <c r="C20" s="43">
        <v>1</v>
      </c>
      <c r="D20" s="43">
        <v>1</v>
      </c>
      <c r="E20" s="43">
        <v>1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1</v>
      </c>
      <c r="P20" s="43"/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1</v>
      </c>
      <c r="W20" s="43">
        <v>1</v>
      </c>
      <c r="X20" s="43">
        <v>0</v>
      </c>
      <c r="Y20" s="43">
        <v>0</v>
      </c>
      <c r="Z20" s="43">
        <v>0</v>
      </c>
      <c r="AA20" s="43">
        <v>0</v>
      </c>
      <c r="AB20" s="43">
        <v>0</v>
      </c>
      <c r="AC20" s="43">
        <v>1</v>
      </c>
      <c r="AD20" s="43">
        <v>0</v>
      </c>
      <c r="AE20" s="45">
        <v>0</v>
      </c>
      <c r="AF20" s="45">
        <v>0</v>
      </c>
      <c r="AG20" s="45">
        <v>0</v>
      </c>
      <c r="AH20" s="43">
        <v>0.61</v>
      </c>
      <c r="AI20" s="43">
        <v>0.61</v>
      </c>
      <c r="AJ20" s="43">
        <v>0.61</v>
      </c>
      <c r="AK20" s="43">
        <v>1</v>
      </c>
      <c r="AL20" s="43">
        <v>1</v>
      </c>
      <c r="AM20" s="43">
        <v>0</v>
      </c>
      <c r="AN20" s="43">
        <v>0</v>
      </c>
      <c r="AO20" s="43">
        <v>1</v>
      </c>
      <c r="AP20" s="43">
        <v>1</v>
      </c>
      <c r="AQ20" s="43">
        <v>1</v>
      </c>
      <c r="AR20" s="43">
        <v>0</v>
      </c>
      <c r="AS20" s="43">
        <v>0</v>
      </c>
      <c r="AT20" s="43">
        <v>0</v>
      </c>
      <c r="AU20" s="43">
        <v>0</v>
      </c>
      <c r="AV20" s="43">
        <v>0</v>
      </c>
      <c r="AW20" s="45">
        <v>0</v>
      </c>
      <c r="AX20" s="45">
        <v>0</v>
      </c>
      <c r="AY20" s="45">
        <v>0</v>
      </c>
      <c r="AZ20" s="45">
        <v>0</v>
      </c>
      <c r="BA20" s="45">
        <v>0</v>
      </c>
      <c r="BB20" s="45">
        <v>0</v>
      </c>
      <c r="BC20" s="45">
        <v>0</v>
      </c>
      <c r="BD20" s="45">
        <v>0</v>
      </c>
      <c r="BE20" s="45">
        <v>0</v>
      </c>
      <c r="BF20" s="45"/>
      <c r="BG20" s="45"/>
      <c r="BH20" s="45">
        <v>0</v>
      </c>
      <c r="BI20" s="45">
        <v>0</v>
      </c>
      <c r="BJ20" s="45">
        <v>1</v>
      </c>
      <c r="BK20" s="45">
        <v>1</v>
      </c>
      <c r="BM20" s="18">
        <f t="shared" si="1"/>
        <v>0</v>
      </c>
      <c r="BN20" s="18">
        <f t="shared" si="5"/>
        <v>0</v>
      </c>
      <c r="BO20" s="18">
        <f t="shared" si="2"/>
        <v>0</v>
      </c>
      <c r="BP20" s="18">
        <f t="shared" si="6"/>
        <v>0</v>
      </c>
      <c r="BQ20" s="18">
        <f t="shared" si="3"/>
        <v>0</v>
      </c>
      <c r="BR20" s="18">
        <f t="shared" si="4"/>
        <v>0</v>
      </c>
    </row>
    <row r="21" spans="1:70">
      <c r="A21" s="8" t="s">
        <v>71</v>
      </c>
      <c r="B21" s="17">
        <v>14</v>
      </c>
      <c r="C21" s="43">
        <v>1</v>
      </c>
      <c r="D21" s="43">
        <v>1</v>
      </c>
      <c r="E21" s="43">
        <v>1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1</v>
      </c>
      <c r="P21" s="43"/>
      <c r="Q21" s="43">
        <v>0</v>
      </c>
      <c r="R21" s="43">
        <v>0</v>
      </c>
      <c r="S21" s="43">
        <v>0</v>
      </c>
      <c r="T21" s="43">
        <v>0</v>
      </c>
      <c r="U21" s="43">
        <v>0</v>
      </c>
      <c r="V21" s="43">
        <v>1</v>
      </c>
      <c r="W21" s="43">
        <v>1</v>
      </c>
      <c r="X21" s="43">
        <v>0</v>
      </c>
      <c r="Y21" s="43">
        <v>0</v>
      </c>
      <c r="Z21" s="43">
        <v>0</v>
      </c>
      <c r="AA21" s="43">
        <v>0</v>
      </c>
      <c r="AB21" s="43">
        <v>0</v>
      </c>
      <c r="AC21" s="43">
        <v>1</v>
      </c>
      <c r="AD21" s="43">
        <v>0</v>
      </c>
      <c r="AE21" s="45">
        <v>0</v>
      </c>
      <c r="AF21" s="45">
        <v>0</v>
      </c>
      <c r="AG21" s="45">
        <v>0</v>
      </c>
      <c r="AH21" s="43">
        <v>2.06</v>
      </c>
      <c r="AI21" s="43">
        <v>2.06</v>
      </c>
      <c r="AJ21" s="43">
        <v>2.06</v>
      </c>
      <c r="AK21" s="43">
        <v>1</v>
      </c>
      <c r="AL21" s="43">
        <v>1</v>
      </c>
      <c r="AM21" s="43">
        <v>0</v>
      </c>
      <c r="AN21" s="43">
        <v>0</v>
      </c>
      <c r="AO21" s="43">
        <v>1</v>
      </c>
      <c r="AP21" s="43">
        <v>1</v>
      </c>
      <c r="AQ21" s="43">
        <v>1</v>
      </c>
      <c r="AR21" s="43">
        <v>0</v>
      </c>
      <c r="AS21" s="43">
        <v>0</v>
      </c>
      <c r="AT21" s="43">
        <v>0</v>
      </c>
      <c r="AU21" s="43">
        <v>0</v>
      </c>
      <c r="AV21" s="43">
        <v>0</v>
      </c>
      <c r="AW21" s="45">
        <v>0</v>
      </c>
      <c r="AX21" s="45">
        <v>0</v>
      </c>
      <c r="AY21" s="45">
        <v>0</v>
      </c>
      <c r="AZ21" s="45">
        <v>0</v>
      </c>
      <c r="BA21" s="45">
        <v>0</v>
      </c>
      <c r="BB21" s="45">
        <v>0</v>
      </c>
      <c r="BC21" s="45">
        <v>0</v>
      </c>
      <c r="BD21" s="45">
        <v>0</v>
      </c>
      <c r="BE21" s="45">
        <v>0</v>
      </c>
      <c r="BF21" s="45">
        <v>1</v>
      </c>
      <c r="BG21" s="45">
        <v>1</v>
      </c>
      <c r="BH21" s="45">
        <v>0</v>
      </c>
      <c r="BI21" s="45">
        <v>0</v>
      </c>
      <c r="BJ21" s="45">
        <v>0</v>
      </c>
      <c r="BK21" s="45">
        <v>0</v>
      </c>
      <c r="BM21" s="18">
        <f t="shared" si="1"/>
        <v>0</v>
      </c>
      <c r="BN21" s="18">
        <f t="shared" si="5"/>
        <v>0</v>
      </c>
      <c r="BO21" s="18">
        <f t="shared" si="2"/>
        <v>0</v>
      </c>
      <c r="BP21" s="18">
        <f t="shared" si="6"/>
        <v>0</v>
      </c>
      <c r="BQ21" s="18">
        <f t="shared" si="3"/>
        <v>0</v>
      </c>
      <c r="BR21" s="18">
        <f t="shared" si="4"/>
        <v>0</v>
      </c>
    </row>
    <row r="22" spans="1:70">
      <c r="A22" s="8" t="s">
        <v>72</v>
      </c>
      <c r="B22" s="17">
        <v>15</v>
      </c>
      <c r="C22" s="43">
        <v>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/>
      <c r="Q22" s="43">
        <v>0</v>
      </c>
      <c r="R22" s="43">
        <v>0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  <c r="X22" s="43">
        <v>0</v>
      </c>
      <c r="Y22" s="43">
        <v>0</v>
      </c>
      <c r="Z22" s="43">
        <v>0</v>
      </c>
      <c r="AA22" s="43">
        <v>0</v>
      </c>
      <c r="AB22" s="43">
        <v>0</v>
      </c>
      <c r="AC22" s="43">
        <v>0</v>
      </c>
      <c r="AD22" s="43">
        <v>0</v>
      </c>
      <c r="AE22" s="45">
        <v>0</v>
      </c>
      <c r="AF22" s="45">
        <v>0</v>
      </c>
      <c r="AG22" s="45">
        <v>0</v>
      </c>
      <c r="AH22" s="43">
        <v>0.33</v>
      </c>
      <c r="AI22" s="43">
        <v>0.33</v>
      </c>
      <c r="AJ22" s="43">
        <v>0.33</v>
      </c>
      <c r="AK22" s="43">
        <v>0</v>
      </c>
      <c r="AL22" s="43">
        <v>0</v>
      </c>
      <c r="AM22" s="43">
        <v>0</v>
      </c>
      <c r="AN22" s="43">
        <v>0</v>
      </c>
      <c r="AO22" s="43">
        <v>0</v>
      </c>
      <c r="AP22" s="43">
        <v>0</v>
      </c>
      <c r="AQ22" s="43">
        <v>0</v>
      </c>
      <c r="AR22" s="43">
        <v>0</v>
      </c>
      <c r="AS22" s="43">
        <v>0</v>
      </c>
      <c r="AT22" s="43">
        <v>0</v>
      </c>
      <c r="AU22" s="43">
        <v>0</v>
      </c>
      <c r="AV22" s="43">
        <v>0</v>
      </c>
      <c r="AW22" s="45">
        <v>0</v>
      </c>
      <c r="AX22" s="45">
        <v>0</v>
      </c>
      <c r="AY22" s="45">
        <v>0</v>
      </c>
      <c r="AZ22" s="45">
        <v>0</v>
      </c>
      <c r="BA22" s="45">
        <v>0</v>
      </c>
      <c r="BB22" s="45">
        <v>0</v>
      </c>
      <c r="BC22" s="45">
        <v>0</v>
      </c>
      <c r="BD22" s="45">
        <v>0</v>
      </c>
      <c r="BE22" s="45">
        <v>0</v>
      </c>
      <c r="BF22" s="45">
        <v>0</v>
      </c>
      <c r="BG22" s="45">
        <v>0</v>
      </c>
      <c r="BH22" s="45">
        <v>0</v>
      </c>
      <c r="BI22" s="45">
        <v>0</v>
      </c>
      <c r="BJ22" s="45">
        <v>0</v>
      </c>
      <c r="BK22" s="45">
        <v>0</v>
      </c>
      <c r="BM22" s="18">
        <f t="shared" si="1"/>
        <v>0</v>
      </c>
      <c r="BN22" s="18">
        <f t="shared" si="5"/>
        <v>0</v>
      </c>
      <c r="BO22" s="18">
        <f t="shared" si="2"/>
        <v>0</v>
      </c>
      <c r="BP22" s="18">
        <f t="shared" si="6"/>
        <v>0</v>
      </c>
      <c r="BQ22" s="18">
        <f t="shared" si="3"/>
        <v>0</v>
      </c>
      <c r="BR22" s="18">
        <f t="shared" si="4"/>
        <v>0</v>
      </c>
    </row>
    <row r="23" spans="1:70">
      <c r="A23" s="8" t="s">
        <v>73</v>
      </c>
      <c r="B23" s="17">
        <v>16</v>
      </c>
      <c r="C23" s="43">
        <v>1</v>
      </c>
      <c r="D23" s="43">
        <v>1</v>
      </c>
      <c r="E23" s="43">
        <v>1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1</v>
      </c>
      <c r="P23" s="43"/>
      <c r="Q23" s="43">
        <v>0</v>
      </c>
      <c r="R23" s="43">
        <v>1</v>
      </c>
      <c r="S23" s="43">
        <v>0</v>
      </c>
      <c r="T23" s="43">
        <v>0</v>
      </c>
      <c r="U23" s="43">
        <v>0</v>
      </c>
      <c r="V23" s="43">
        <v>0</v>
      </c>
      <c r="W23" s="43">
        <v>1</v>
      </c>
      <c r="X23" s="43">
        <v>0</v>
      </c>
      <c r="Y23" s="43">
        <v>1</v>
      </c>
      <c r="Z23" s="43">
        <v>0</v>
      </c>
      <c r="AA23" s="43">
        <v>0</v>
      </c>
      <c r="AB23" s="43">
        <v>0</v>
      </c>
      <c r="AC23" s="43">
        <v>0</v>
      </c>
      <c r="AD23" s="43">
        <v>0</v>
      </c>
      <c r="AE23" s="45">
        <v>0</v>
      </c>
      <c r="AF23" s="45">
        <v>0</v>
      </c>
      <c r="AG23" s="45">
        <v>0</v>
      </c>
      <c r="AH23" s="43">
        <v>0.56000000000000005</v>
      </c>
      <c r="AI23" s="43">
        <v>0.56000000000000005</v>
      </c>
      <c r="AJ23" s="43">
        <v>0.56000000000000005</v>
      </c>
      <c r="AK23" s="43">
        <v>1</v>
      </c>
      <c r="AL23" s="43">
        <v>0</v>
      </c>
      <c r="AM23" s="43">
        <v>0</v>
      </c>
      <c r="AN23" s="43">
        <v>0</v>
      </c>
      <c r="AO23" s="43">
        <v>0</v>
      </c>
      <c r="AP23" s="43">
        <v>0</v>
      </c>
      <c r="AQ23" s="43">
        <v>1</v>
      </c>
      <c r="AR23" s="43">
        <v>0</v>
      </c>
      <c r="AS23" s="43">
        <v>0</v>
      </c>
      <c r="AT23" s="43">
        <v>0</v>
      </c>
      <c r="AU23" s="43">
        <v>0</v>
      </c>
      <c r="AV23" s="43">
        <v>0</v>
      </c>
      <c r="AW23" s="45">
        <v>0</v>
      </c>
      <c r="AX23" s="45">
        <v>1</v>
      </c>
      <c r="AY23" s="45">
        <v>1</v>
      </c>
      <c r="AZ23" s="45">
        <v>0</v>
      </c>
      <c r="BA23" s="45">
        <v>0</v>
      </c>
      <c r="BB23" s="45">
        <v>0</v>
      </c>
      <c r="BC23" s="45">
        <v>0</v>
      </c>
      <c r="BD23" s="45">
        <v>0</v>
      </c>
      <c r="BE23" s="45">
        <v>0</v>
      </c>
      <c r="BF23" s="45">
        <v>0</v>
      </c>
      <c r="BG23" s="45">
        <v>0</v>
      </c>
      <c r="BH23" s="45">
        <v>0</v>
      </c>
      <c r="BI23" s="45">
        <v>0</v>
      </c>
      <c r="BJ23" s="45">
        <v>0</v>
      </c>
      <c r="BK23" s="45">
        <v>0</v>
      </c>
      <c r="BM23" s="18">
        <f t="shared" si="1"/>
        <v>0</v>
      </c>
      <c r="BN23" s="18">
        <f t="shared" si="5"/>
        <v>0</v>
      </c>
      <c r="BO23" s="18">
        <f t="shared" si="2"/>
        <v>0</v>
      </c>
      <c r="BP23" s="18">
        <f t="shared" si="6"/>
        <v>0</v>
      </c>
      <c r="BQ23" s="18">
        <f t="shared" si="3"/>
        <v>0</v>
      </c>
      <c r="BR23" s="18">
        <f t="shared" si="4"/>
        <v>0</v>
      </c>
    </row>
    <row r="24" spans="1:70">
      <c r="A24" s="8" t="s">
        <v>74</v>
      </c>
      <c r="B24" s="17">
        <v>17</v>
      </c>
      <c r="C24" s="43">
        <v>1</v>
      </c>
      <c r="D24" s="43">
        <v>1</v>
      </c>
      <c r="E24" s="43">
        <v>1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1</v>
      </c>
      <c r="P24" s="43"/>
      <c r="Q24" s="43">
        <v>0</v>
      </c>
      <c r="R24" s="43">
        <v>0</v>
      </c>
      <c r="S24" s="43">
        <v>0</v>
      </c>
      <c r="T24" s="43">
        <v>0</v>
      </c>
      <c r="U24" s="43">
        <v>0</v>
      </c>
      <c r="V24" s="43">
        <v>1</v>
      </c>
      <c r="W24" s="43">
        <v>1</v>
      </c>
      <c r="X24" s="43">
        <v>0</v>
      </c>
      <c r="Y24" s="43">
        <v>0</v>
      </c>
      <c r="Z24" s="43">
        <v>0</v>
      </c>
      <c r="AA24" s="43">
        <v>0</v>
      </c>
      <c r="AB24" s="43">
        <v>0</v>
      </c>
      <c r="AC24" s="43">
        <v>1</v>
      </c>
      <c r="AD24" s="43">
        <v>0</v>
      </c>
      <c r="AE24" s="45">
        <v>0</v>
      </c>
      <c r="AF24" s="45">
        <v>0</v>
      </c>
      <c r="AG24" s="45">
        <v>0</v>
      </c>
      <c r="AH24" s="43">
        <v>0.56000000000000005</v>
      </c>
      <c r="AI24" s="43">
        <v>0.56000000000000005</v>
      </c>
      <c r="AJ24" s="43">
        <v>0.56000000000000005</v>
      </c>
      <c r="AK24" s="43">
        <v>1</v>
      </c>
      <c r="AL24" s="43">
        <v>0</v>
      </c>
      <c r="AM24" s="43">
        <v>0</v>
      </c>
      <c r="AN24" s="43">
        <v>0</v>
      </c>
      <c r="AO24" s="43">
        <v>0</v>
      </c>
      <c r="AP24" s="43">
        <v>0</v>
      </c>
      <c r="AQ24" s="43">
        <v>1</v>
      </c>
      <c r="AR24" s="43">
        <v>0</v>
      </c>
      <c r="AS24" s="43">
        <v>0</v>
      </c>
      <c r="AT24" s="43">
        <v>0</v>
      </c>
      <c r="AU24" s="43">
        <v>0</v>
      </c>
      <c r="AV24" s="43">
        <v>0</v>
      </c>
      <c r="AW24" s="45">
        <v>0</v>
      </c>
      <c r="AX24" s="45"/>
      <c r="AY24" s="45"/>
      <c r="AZ24" s="45">
        <v>0</v>
      </c>
      <c r="BA24" s="45">
        <v>0</v>
      </c>
      <c r="BB24" s="45">
        <v>0</v>
      </c>
      <c r="BC24" s="45">
        <v>0</v>
      </c>
      <c r="BD24" s="45">
        <v>0</v>
      </c>
      <c r="BE24" s="45">
        <v>0</v>
      </c>
      <c r="BF24" s="45">
        <v>0</v>
      </c>
      <c r="BG24" s="45">
        <v>0</v>
      </c>
      <c r="BH24" s="45">
        <v>0</v>
      </c>
      <c r="BI24" s="45">
        <v>0</v>
      </c>
      <c r="BJ24" s="45">
        <v>1</v>
      </c>
      <c r="BK24" s="45">
        <v>1</v>
      </c>
      <c r="BM24" s="18">
        <f t="shared" si="1"/>
        <v>0</v>
      </c>
      <c r="BN24" s="18">
        <f t="shared" si="5"/>
        <v>0</v>
      </c>
      <c r="BO24" s="18">
        <f t="shared" si="2"/>
        <v>0</v>
      </c>
      <c r="BP24" s="18">
        <f t="shared" si="6"/>
        <v>0</v>
      </c>
      <c r="BQ24" s="18">
        <f t="shared" si="3"/>
        <v>0</v>
      </c>
      <c r="BR24" s="18">
        <f t="shared" si="4"/>
        <v>0</v>
      </c>
    </row>
    <row r="25" spans="1:70">
      <c r="A25" s="8" t="s">
        <v>75</v>
      </c>
      <c r="B25" s="17">
        <v>18</v>
      </c>
      <c r="C25" s="43">
        <v>1</v>
      </c>
      <c r="D25" s="43">
        <v>1</v>
      </c>
      <c r="E25" s="43">
        <v>1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1</v>
      </c>
      <c r="P25" s="43"/>
      <c r="Q25" s="43">
        <v>0</v>
      </c>
      <c r="R25" s="43">
        <v>0</v>
      </c>
      <c r="S25" s="43">
        <v>0</v>
      </c>
      <c r="T25" s="43">
        <v>0</v>
      </c>
      <c r="U25" s="43">
        <v>0</v>
      </c>
      <c r="V25" s="43">
        <v>1</v>
      </c>
      <c r="W25" s="43">
        <v>1</v>
      </c>
      <c r="X25" s="43">
        <v>0</v>
      </c>
      <c r="Y25" s="43">
        <v>0</v>
      </c>
      <c r="Z25" s="43">
        <v>0</v>
      </c>
      <c r="AA25" s="43">
        <v>0</v>
      </c>
      <c r="AB25" s="43">
        <v>1</v>
      </c>
      <c r="AC25" s="43">
        <v>0</v>
      </c>
      <c r="AD25" s="43">
        <v>0</v>
      </c>
      <c r="AE25" s="45">
        <v>0</v>
      </c>
      <c r="AF25" s="45">
        <v>0</v>
      </c>
      <c r="AG25" s="45">
        <v>0</v>
      </c>
      <c r="AH25" s="43">
        <v>1.88</v>
      </c>
      <c r="AI25" s="43">
        <v>1.88</v>
      </c>
      <c r="AJ25" s="43">
        <v>1.88</v>
      </c>
      <c r="AK25" s="43">
        <v>1</v>
      </c>
      <c r="AL25" s="43">
        <v>0</v>
      </c>
      <c r="AM25" s="43">
        <v>0</v>
      </c>
      <c r="AN25" s="43">
        <v>0</v>
      </c>
      <c r="AO25" s="43">
        <v>0</v>
      </c>
      <c r="AP25" s="43">
        <v>0</v>
      </c>
      <c r="AQ25" s="43">
        <v>1</v>
      </c>
      <c r="AR25" s="43">
        <v>0</v>
      </c>
      <c r="AS25" s="43">
        <v>0</v>
      </c>
      <c r="AT25" s="43">
        <v>0</v>
      </c>
      <c r="AU25" s="43">
        <v>0</v>
      </c>
      <c r="AV25" s="43">
        <v>0</v>
      </c>
      <c r="AW25" s="45">
        <v>0</v>
      </c>
      <c r="AX25" s="45">
        <v>0</v>
      </c>
      <c r="AY25" s="45">
        <v>0</v>
      </c>
      <c r="AZ25" s="45">
        <v>0</v>
      </c>
      <c r="BA25" s="45">
        <v>0</v>
      </c>
      <c r="BB25" s="45">
        <v>0</v>
      </c>
      <c r="BC25" s="45">
        <v>0</v>
      </c>
      <c r="BD25" s="45">
        <v>0</v>
      </c>
      <c r="BE25" s="45">
        <v>0</v>
      </c>
      <c r="BF25" s="45">
        <v>1</v>
      </c>
      <c r="BG25" s="45">
        <v>1</v>
      </c>
      <c r="BH25" s="45">
        <v>0</v>
      </c>
      <c r="BI25" s="45">
        <v>0</v>
      </c>
      <c r="BJ25" s="45">
        <v>0</v>
      </c>
      <c r="BK25" s="45">
        <v>0</v>
      </c>
      <c r="BM25" s="18">
        <f t="shared" si="1"/>
        <v>0</v>
      </c>
      <c r="BN25" s="18">
        <f t="shared" si="5"/>
        <v>0</v>
      </c>
      <c r="BO25" s="18">
        <f t="shared" si="2"/>
        <v>0</v>
      </c>
      <c r="BP25" s="18">
        <f t="shared" si="6"/>
        <v>0</v>
      </c>
      <c r="BQ25" s="18">
        <f t="shared" si="3"/>
        <v>0</v>
      </c>
      <c r="BR25" s="18">
        <f t="shared" si="4"/>
        <v>0</v>
      </c>
    </row>
    <row r="26" spans="1:70" ht="22.5">
      <c r="A26" s="22" t="s">
        <v>104</v>
      </c>
      <c r="B26" s="42">
        <v>19</v>
      </c>
      <c r="C26" s="45">
        <v>1</v>
      </c>
      <c r="D26" s="43">
        <v>1</v>
      </c>
      <c r="E26" s="43">
        <v>1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v>1</v>
      </c>
      <c r="P26" s="43"/>
      <c r="Q26" s="45">
        <v>0</v>
      </c>
      <c r="R26" s="45">
        <v>0</v>
      </c>
      <c r="S26" s="45">
        <v>0</v>
      </c>
      <c r="T26" s="45">
        <v>0</v>
      </c>
      <c r="U26" s="45">
        <v>0</v>
      </c>
      <c r="V26" s="45">
        <v>1</v>
      </c>
      <c r="W26" s="45">
        <v>1</v>
      </c>
      <c r="X26" s="45">
        <v>0</v>
      </c>
      <c r="Y26" s="45">
        <v>0</v>
      </c>
      <c r="Z26" s="45">
        <v>0</v>
      </c>
      <c r="AA26" s="45">
        <v>0</v>
      </c>
      <c r="AB26" s="45">
        <v>1</v>
      </c>
      <c r="AC26" s="45">
        <v>0</v>
      </c>
      <c r="AD26" s="45">
        <v>0</v>
      </c>
      <c r="AE26" s="45">
        <v>0</v>
      </c>
      <c r="AF26" s="45">
        <v>0</v>
      </c>
      <c r="AG26" s="45">
        <v>0</v>
      </c>
      <c r="AH26" s="43">
        <v>1.66</v>
      </c>
      <c r="AI26" s="43">
        <v>1.66</v>
      </c>
      <c r="AJ26" s="43">
        <v>1.66</v>
      </c>
      <c r="AK26" s="43">
        <v>1</v>
      </c>
      <c r="AL26" s="43">
        <v>0</v>
      </c>
      <c r="AM26" s="43">
        <v>0</v>
      </c>
      <c r="AN26" s="43">
        <v>0</v>
      </c>
      <c r="AO26" s="43">
        <v>0</v>
      </c>
      <c r="AP26" s="43">
        <v>0</v>
      </c>
      <c r="AQ26" s="43">
        <v>1</v>
      </c>
      <c r="AR26" s="43">
        <v>0</v>
      </c>
      <c r="AS26" s="43">
        <v>0</v>
      </c>
      <c r="AT26" s="43">
        <v>0</v>
      </c>
      <c r="AU26" s="43">
        <v>0</v>
      </c>
      <c r="AV26" s="43">
        <v>0</v>
      </c>
      <c r="AW26" s="45">
        <v>0</v>
      </c>
      <c r="AX26" s="45">
        <v>0</v>
      </c>
      <c r="AY26" s="45">
        <v>0</v>
      </c>
      <c r="AZ26" s="45">
        <v>0</v>
      </c>
      <c r="BA26" s="45">
        <v>0</v>
      </c>
      <c r="BB26" s="45">
        <v>0</v>
      </c>
      <c r="BC26" s="45">
        <v>0</v>
      </c>
      <c r="BD26" s="45">
        <v>0</v>
      </c>
      <c r="BE26" s="45">
        <v>0</v>
      </c>
      <c r="BF26" s="45">
        <v>1</v>
      </c>
      <c r="BG26" s="45">
        <v>1</v>
      </c>
      <c r="BH26" s="45">
        <v>0</v>
      </c>
      <c r="BI26" s="45">
        <v>0</v>
      </c>
      <c r="BJ26" s="45">
        <v>0</v>
      </c>
      <c r="BK26" s="45">
        <v>0</v>
      </c>
      <c r="BM26" s="18">
        <f t="shared" si="1"/>
        <v>0</v>
      </c>
      <c r="BN26" s="18">
        <f t="shared" si="5"/>
        <v>0</v>
      </c>
      <c r="BO26" s="18">
        <f t="shared" si="2"/>
        <v>0</v>
      </c>
      <c r="BP26" s="18">
        <f t="shared" si="6"/>
        <v>0</v>
      </c>
      <c r="BQ26" s="18">
        <f t="shared" si="3"/>
        <v>0</v>
      </c>
      <c r="BR26" s="18">
        <f t="shared" si="4"/>
        <v>0</v>
      </c>
    </row>
    <row r="27" spans="1:70">
      <c r="A27" s="10" t="s">
        <v>76</v>
      </c>
      <c r="B27" s="17">
        <v>20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/>
      <c r="Q27" s="43">
        <v>0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0</v>
      </c>
      <c r="Y27" s="43">
        <v>0</v>
      </c>
      <c r="Z27" s="43">
        <v>0</v>
      </c>
      <c r="AA27" s="43">
        <v>0</v>
      </c>
      <c r="AB27" s="43">
        <v>0</v>
      </c>
      <c r="AC27" s="43">
        <v>0</v>
      </c>
      <c r="AD27" s="43">
        <v>0</v>
      </c>
      <c r="AE27" s="45">
        <v>0</v>
      </c>
      <c r="AF27" s="45">
        <v>0</v>
      </c>
      <c r="AG27" s="45">
        <v>0</v>
      </c>
      <c r="AH27" s="43">
        <v>0.22</v>
      </c>
      <c r="AI27" s="43">
        <v>0.22</v>
      </c>
      <c r="AJ27" s="43">
        <v>0.22</v>
      </c>
      <c r="AK27" s="43">
        <v>0</v>
      </c>
      <c r="AL27" s="43">
        <v>0</v>
      </c>
      <c r="AM27" s="43">
        <v>0</v>
      </c>
      <c r="AN27" s="43">
        <v>0</v>
      </c>
      <c r="AO27" s="43">
        <v>0</v>
      </c>
      <c r="AP27" s="43">
        <v>0</v>
      </c>
      <c r="AQ27" s="43"/>
      <c r="AR27" s="43">
        <v>0</v>
      </c>
      <c r="AS27" s="43">
        <v>0</v>
      </c>
      <c r="AT27" s="43">
        <v>0</v>
      </c>
      <c r="AU27" s="43">
        <v>0</v>
      </c>
      <c r="AV27" s="43">
        <v>0</v>
      </c>
      <c r="AW27" s="45">
        <v>0</v>
      </c>
      <c r="AX27" s="45">
        <v>0</v>
      </c>
      <c r="AY27" s="45">
        <v>0</v>
      </c>
      <c r="AZ27" s="45">
        <v>0</v>
      </c>
      <c r="BA27" s="45">
        <v>0</v>
      </c>
      <c r="BB27" s="45">
        <v>0</v>
      </c>
      <c r="BC27" s="45">
        <v>0</v>
      </c>
      <c r="BD27" s="45">
        <v>0</v>
      </c>
      <c r="BE27" s="45">
        <v>0</v>
      </c>
      <c r="BF27" s="45">
        <v>0</v>
      </c>
      <c r="BG27" s="45">
        <v>0</v>
      </c>
      <c r="BH27" s="45">
        <v>0</v>
      </c>
      <c r="BI27" s="45">
        <v>0</v>
      </c>
      <c r="BJ27" s="45">
        <v>0</v>
      </c>
      <c r="BK27" s="45">
        <v>0</v>
      </c>
      <c r="BM27" s="18">
        <f t="shared" si="1"/>
        <v>0</v>
      </c>
      <c r="BN27" s="18">
        <f t="shared" si="5"/>
        <v>0</v>
      </c>
      <c r="BO27" s="18">
        <f t="shared" si="2"/>
        <v>0</v>
      </c>
      <c r="BP27" s="18">
        <f t="shared" si="6"/>
        <v>0</v>
      </c>
      <c r="BQ27" s="18">
        <f t="shared" si="3"/>
        <v>0</v>
      </c>
      <c r="BR27" s="18">
        <f t="shared" si="4"/>
        <v>0</v>
      </c>
    </row>
    <row r="28" spans="1:70">
      <c r="A28" s="10" t="s">
        <v>77</v>
      </c>
      <c r="B28" s="17">
        <v>21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/>
      <c r="Q28" s="43">
        <v>0</v>
      </c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43">
        <v>0</v>
      </c>
      <c r="Z28" s="43">
        <v>0</v>
      </c>
      <c r="AA28" s="43">
        <v>0</v>
      </c>
      <c r="AB28" s="43">
        <v>0</v>
      </c>
      <c r="AC28" s="43">
        <v>0</v>
      </c>
      <c r="AD28" s="43">
        <v>0</v>
      </c>
      <c r="AE28" s="45">
        <v>0</v>
      </c>
      <c r="AF28" s="45">
        <v>0</v>
      </c>
      <c r="AG28" s="45">
        <v>0</v>
      </c>
      <c r="AH28" s="43">
        <v>0</v>
      </c>
      <c r="AI28" s="43">
        <v>0</v>
      </c>
      <c r="AJ28" s="43">
        <v>0</v>
      </c>
      <c r="AK28" s="43">
        <v>0</v>
      </c>
      <c r="AL28" s="43">
        <v>0</v>
      </c>
      <c r="AM28" s="43">
        <v>0</v>
      </c>
      <c r="AN28" s="43">
        <v>0</v>
      </c>
      <c r="AO28" s="43">
        <v>0</v>
      </c>
      <c r="AP28" s="43">
        <v>0</v>
      </c>
      <c r="AQ28" s="43">
        <v>0</v>
      </c>
      <c r="AR28" s="43">
        <v>0</v>
      </c>
      <c r="AS28" s="43">
        <v>0</v>
      </c>
      <c r="AT28" s="43">
        <v>0</v>
      </c>
      <c r="AU28" s="43">
        <v>0</v>
      </c>
      <c r="AV28" s="43">
        <v>0</v>
      </c>
      <c r="AW28" s="45">
        <v>0</v>
      </c>
      <c r="AX28" s="45">
        <v>0</v>
      </c>
      <c r="AY28" s="45">
        <v>0</v>
      </c>
      <c r="AZ28" s="45">
        <v>0</v>
      </c>
      <c r="BA28" s="45">
        <v>0</v>
      </c>
      <c r="BB28" s="45">
        <v>0</v>
      </c>
      <c r="BC28" s="45">
        <v>0</v>
      </c>
      <c r="BD28" s="45">
        <v>0</v>
      </c>
      <c r="BE28" s="45">
        <v>0</v>
      </c>
      <c r="BF28" s="45">
        <v>0</v>
      </c>
      <c r="BG28" s="45">
        <v>0</v>
      </c>
      <c r="BH28" s="45">
        <v>0</v>
      </c>
      <c r="BI28" s="45">
        <v>0</v>
      </c>
      <c r="BJ28" s="45">
        <v>0</v>
      </c>
      <c r="BK28" s="45">
        <v>0</v>
      </c>
      <c r="BM28" s="18">
        <f t="shared" si="1"/>
        <v>0</v>
      </c>
      <c r="BN28" s="18">
        <f t="shared" si="5"/>
        <v>0</v>
      </c>
      <c r="BO28" s="18">
        <f t="shared" si="2"/>
        <v>0</v>
      </c>
      <c r="BP28" s="18">
        <f t="shared" si="6"/>
        <v>0</v>
      </c>
      <c r="BQ28" s="18">
        <f t="shared" si="3"/>
        <v>0</v>
      </c>
      <c r="BR28" s="18">
        <f t="shared" si="4"/>
        <v>0</v>
      </c>
    </row>
    <row r="29" spans="1:70">
      <c r="A29" s="8" t="s">
        <v>78</v>
      </c>
      <c r="B29" s="17">
        <v>22</v>
      </c>
      <c r="C29" s="43">
        <v>1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1</v>
      </c>
      <c r="K29" s="43">
        <v>1</v>
      </c>
      <c r="L29" s="43">
        <v>0</v>
      </c>
      <c r="M29" s="43">
        <v>0</v>
      </c>
      <c r="N29" s="43">
        <v>1</v>
      </c>
      <c r="O29" s="43">
        <v>1</v>
      </c>
      <c r="P29" s="43"/>
      <c r="Q29" s="43">
        <v>0</v>
      </c>
      <c r="R29" s="43">
        <v>0</v>
      </c>
      <c r="S29" s="43">
        <v>0</v>
      </c>
      <c r="T29" s="43">
        <v>0</v>
      </c>
      <c r="U29" s="43">
        <v>0</v>
      </c>
      <c r="V29" s="43">
        <v>1</v>
      </c>
      <c r="W29" s="43">
        <v>1</v>
      </c>
      <c r="X29" s="43">
        <v>0</v>
      </c>
      <c r="Y29" s="43">
        <v>0</v>
      </c>
      <c r="Z29" s="43">
        <v>0</v>
      </c>
      <c r="AA29" s="43">
        <v>0</v>
      </c>
      <c r="AB29" s="43">
        <v>0</v>
      </c>
      <c r="AC29" s="43">
        <v>1</v>
      </c>
      <c r="AD29" s="43">
        <v>0</v>
      </c>
      <c r="AE29" s="45">
        <v>0</v>
      </c>
      <c r="AF29" s="45">
        <v>0</v>
      </c>
      <c r="AG29" s="45">
        <v>0</v>
      </c>
      <c r="AH29" s="43">
        <v>1.67</v>
      </c>
      <c r="AI29" s="43">
        <v>1.67</v>
      </c>
      <c r="AJ29" s="43">
        <v>1.67</v>
      </c>
      <c r="AK29" s="43">
        <v>1</v>
      </c>
      <c r="AL29" s="43">
        <v>0</v>
      </c>
      <c r="AM29" s="43">
        <v>0</v>
      </c>
      <c r="AN29" s="43">
        <v>0</v>
      </c>
      <c r="AO29" s="43">
        <v>0</v>
      </c>
      <c r="AP29" s="43">
        <v>0</v>
      </c>
      <c r="AQ29" s="43">
        <v>1</v>
      </c>
      <c r="AR29" s="43">
        <v>0</v>
      </c>
      <c r="AS29" s="43">
        <v>0</v>
      </c>
      <c r="AT29" s="43">
        <v>0</v>
      </c>
      <c r="AU29" s="43">
        <v>0</v>
      </c>
      <c r="AV29" s="43">
        <v>0</v>
      </c>
      <c r="AW29" s="45">
        <v>0</v>
      </c>
      <c r="AX29" s="45">
        <v>0</v>
      </c>
      <c r="AY29" s="45">
        <v>0</v>
      </c>
      <c r="AZ29" s="45">
        <v>0</v>
      </c>
      <c r="BA29" s="45">
        <v>0</v>
      </c>
      <c r="BB29" s="45">
        <v>0</v>
      </c>
      <c r="BC29" s="45">
        <v>0</v>
      </c>
      <c r="BD29" s="45">
        <v>0</v>
      </c>
      <c r="BE29" s="45">
        <v>0</v>
      </c>
      <c r="BF29" s="45">
        <v>1</v>
      </c>
      <c r="BG29" s="45">
        <v>1</v>
      </c>
      <c r="BH29" s="45">
        <v>0</v>
      </c>
      <c r="BI29" s="45">
        <v>0</v>
      </c>
      <c r="BJ29" s="45">
        <v>0</v>
      </c>
      <c r="BK29" s="45">
        <v>0</v>
      </c>
      <c r="BM29" s="18">
        <f t="shared" si="1"/>
        <v>0</v>
      </c>
      <c r="BN29" s="18">
        <f t="shared" si="5"/>
        <v>0</v>
      </c>
      <c r="BO29" s="18">
        <f t="shared" si="2"/>
        <v>0</v>
      </c>
      <c r="BP29" s="18">
        <f t="shared" si="6"/>
        <v>0</v>
      </c>
      <c r="BQ29" s="18">
        <f t="shared" si="3"/>
        <v>0</v>
      </c>
      <c r="BR29" s="18">
        <f t="shared" si="4"/>
        <v>0</v>
      </c>
    </row>
    <row r="30" spans="1:70">
      <c r="A30" s="8" t="s">
        <v>79</v>
      </c>
      <c r="B30" s="17">
        <v>23</v>
      </c>
      <c r="C30" s="43">
        <v>1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1</v>
      </c>
      <c r="K30" s="43">
        <v>1</v>
      </c>
      <c r="L30" s="43">
        <v>0</v>
      </c>
      <c r="M30" s="43">
        <v>0</v>
      </c>
      <c r="N30" s="43">
        <v>0</v>
      </c>
      <c r="O30" s="43">
        <v>1</v>
      </c>
      <c r="P30" s="43"/>
      <c r="Q30" s="43">
        <v>0</v>
      </c>
      <c r="R30" s="43">
        <v>0</v>
      </c>
      <c r="S30" s="43">
        <v>1</v>
      </c>
      <c r="T30" s="43">
        <v>0</v>
      </c>
      <c r="U30" s="43">
        <v>0</v>
      </c>
      <c r="V30" s="43">
        <v>0</v>
      </c>
      <c r="W30" s="43">
        <v>1</v>
      </c>
      <c r="X30" s="43">
        <v>0</v>
      </c>
      <c r="Y30" s="43">
        <v>0</v>
      </c>
      <c r="Z30" s="43">
        <v>1</v>
      </c>
      <c r="AA30" s="43">
        <v>0</v>
      </c>
      <c r="AB30" s="43">
        <v>0</v>
      </c>
      <c r="AC30" s="43">
        <v>0</v>
      </c>
      <c r="AD30" s="43">
        <v>0</v>
      </c>
      <c r="AE30" s="45">
        <v>0</v>
      </c>
      <c r="AF30" s="45">
        <v>0</v>
      </c>
      <c r="AG30" s="45">
        <v>0</v>
      </c>
      <c r="AH30" s="43">
        <v>0.5</v>
      </c>
      <c r="AI30" s="43">
        <v>0.5</v>
      </c>
      <c r="AJ30" s="43">
        <v>0.5</v>
      </c>
      <c r="AK30" s="43">
        <v>1</v>
      </c>
      <c r="AL30" s="43">
        <v>0</v>
      </c>
      <c r="AM30" s="43">
        <v>0</v>
      </c>
      <c r="AN30" s="43">
        <v>0</v>
      </c>
      <c r="AO30" s="43">
        <v>0</v>
      </c>
      <c r="AP30" s="43">
        <v>0</v>
      </c>
      <c r="AQ30" s="43">
        <v>1</v>
      </c>
      <c r="AR30" s="43">
        <v>0</v>
      </c>
      <c r="AS30" s="43">
        <v>0</v>
      </c>
      <c r="AT30" s="43">
        <v>1</v>
      </c>
      <c r="AU30" s="43">
        <v>1</v>
      </c>
      <c r="AV30" s="43">
        <v>0</v>
      </c>
      <c r="AW30" s="45">
        <v>0</v>
      </c>
      <c r="AX30" s="45">
        <v>0</v>
      </c>
      <c r="AY30" s="45">
        <v>0</v>
      </c>
      <c r="AZ30" s="45">
        <v>0</v>
      </c>
      <c r="BA30" s="45">
        <v>0</v>
      </c>
      <c r="BB30" s="45">
        <v>0</v>
      </c>
      <c r="BC30" s="45">
        <v>0</v>
      </c>
      <c r="BD30" s="45">
        <v>0</v>
      </c>
      <c r="BE30" s="45">
        <v>0</v>
      </c>
      <c r="BF30" s="45">
        <v>0</v>
      </c>
      <c r="BG30" s="45">
        <v>0</v>
      </c>
      <c r="BH30" s="45">
        <v>0</v>
      </c>
      <c r="BI30" s="45">
        <v>0</v>
      </c>
      <c r="BJ30" s="45">
        <v>0</v>
      </c>
      <c r="BK30" s="45">
        <v>0</v>
      </c>
      <c r="BM30" s="18">
        <f t="shared" si="1"/>
        <v>0</v>
      </c>
      <c r="BN30" s="18">
        <f t="shared" si="5"/>
        <v>0</v>
      </c>
      <c r="BO30" s="18">
        <f t="shared" si="2"/>
        <v>0</v>
      </c>
      <c r="BP30" s="18">
        <f t="shared" si="6"/>
        <v>0</v>
      </c>
      <c r="BQ30" s="18">
        <f t="shared" si="3"/>
        <v>0</v>
      </c>
      <c r="BR30" s="18">
        <f t="shared" si="4"/>
        <v>0</v>
      </c>
    </row>
    <row r="31" spans="1:70">
      <c r="A31" s="8" t="s">
        <v>80</v>
      </c>
      <c r="B31" s="17">
        <v>24</v>
      </c>
      <c r="C31" s="43">
        <v>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/>
      <c r="Q31" s="43">
        <v>0</v>
      </c>
      <c r="R31" s="43">
        <v>0</v>
      </c>
      <c r="S31" s="43">
        <v>0</v>
      </c>
      <c r="T31" s="43">
        <v>0</v>
      </c>
      <c r="U31" s="43">
        <v>0</v>
      </c>
      <c r="V31" s="43">
        <v>0</v>
      </c>
      <c r="W31" s="43">
        <v>0</v>
      </c>
      <c r="X31" s="43">
        <v>0</v>
      </c>
      <c r="Y31" s="43">
        <v>0</v>
      </c>
      <c r="Z31" s="43">
        <v>0</v>
      </c>
      <c r="AA31" s="43">
        <v>0</v>
      </c>
      <c r="AB31" s="43">
        <v>0</v>
      </c>
      <c r="AC31" s="43">
        <v>0</v>
      </c>
      <c r="AD31" s="43">
        <v>0</v>
      </c>
      <c r="AE31" s="45">
        <v>0</v>
      </c>
      <c r="AF31" s="45">
        <v>0</v>
      </c>
      <c r="AG31" s="45">
        <v>0</v>
      </c>
      <c r="AH31" s="43">
        <v>0.22</v>
      </c>
      <c r="AI31" s="43">
        <v>0.22</v>
      </c>
      <c r="AJ31" s="43">
        <v>0.22</v>
      </c>
      <c r="AK31" s="43">
        <v>0</v>
      </c>
      <c r="AL31" s="43">
        <v>0</v>
      </c>
      <c r="AM31" s="43">
        <v>0</v>
      </c>
      <c r="AN31" s="43">
        <v>0</v>
      </c>
      <c r="AO31" s="43">
        <v>0</v>
      </c>
      <c r="AP31" s="43">
        <v>0</v>
      </c>
      <c r="AQ31" s="43">
        <v>0</v>
      </c>
      <c r="AR31" s="43">
        <v>0</v>
      </c>
      <c r="AS31" s="43">
        <v>0</v>
      </c>
      <c r="AT31" s="43">
        <v>0</v>
      </c>
      <c r="AU31" s="43">
        <v>0</v>
      </c>
      <c r="AV31" s="43">
        <v>0</v>
      </c>
      <c r="AW31" s="45">
        <v>0</v>
      </c>
      <c r="AX31" s="45">
        <v>0</v>
      </c>
      <c r="AY31" s="45">
        <v>0</v>
      </c>
      <c r="AZ31" s="45">
        <v>0</v>
      </c>
      <c r="BA31" s="45">
        <v>0</v>
      </c>
      <c r="BB31" s="45">
        <v>0</v>
      </c>
      <c r="BC31" s="45">
        <v>0</v>
      </c>
      <c r="BD31" s="45">
        <v>0</v>
      </c>
      <c r="BE31" s="45">
        <v>0</v>
      </c>
      <c r="BF31" s="45">
        <v>0</v>
      </c>
      <c r="BG31" s="45">
        <v>0</v>
      </c>
      <c r="BH31" s="45">
        <v>0</v>
      </c>
      <c r="BI31" s="45">
        <v>0</v>
      </c>
      <c r="BJ31" s="45">
        <v>0</v>
      </c>
      <c r="BK31" s="45">
        <v>0</v>
      </c>
      <c r="BM31" s="18">
        <f t="shared" si="1"/>
        <v>0</v>
      </c>
      <c r="BN31" s="18">
        <f t="shared" si="5"/>
        <v>0</v>
      </c>
      <c r="BO31" s="18">
        <f t="shared" si="2"/>
        <v>0</v>
      </c>
      <c r="BP31" s="18">
        <f t="shared" si="6"/>
        <v>0</v>
      </c>
      <c r="BQ31" s="18">
        <f t="shared" si="3"/>
        <v>0</v>
      </c>
      <c r="BR31" s="18">
        <f t="shared" si="4"/>
        <v>0</v>
      </c>
    </row>
    <row r="32" spans="1:70">
      <c r="A32" s="8" t="s">
        <v>81</v>
      </c>
      <c r="B32" s="17">
        <v>25</v>
      </c>
      <c r="C32" s="43">
        <v>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/>
      <c r="Q32" s="43">
        <v>0</v>
      </c>
      <c r="R32" s="43">
        <v>0</v>
      </c>
      <c r="S32" s="43">
        <v>0</v>
      </c>
      <c r="T32" s="43">
        <v>0</v>
      </c>
      <c r="U32" s="43">
        <v>0</v>
      </c>
      <c r="V32" s="43">
        <v>0</v>
      </c>
      <c r="W32" s="43">
        <v>0</v>
      </c>
      <c r="X32" s="43">
        <v>0</v>
      </c>
      <c r="Y32" s="43">
        <v>0</v>
      </c>
      <c r="Z32" s="43">
        <v>0</v>
      </c>
      <c r="AA32" s="43">
        <v>0</v>
      </c>
      <c r="AB32" s="43">
        <v>0</v>
      </c>
      <c r="AC32" s="43">
        <v>0</v>
      </c>
      <c r="AD32" s="43">
        <v>0</v>
      </c>
      <c r="AE32" s="45">
        <v>0</v>
      </c>
      <c r="AF32" s="45">
        <v>0</v>
      </c>
      <c r="AG32" s="45">
        <v>0</v>
      </c>
      <c r="AH32" s="43">
        <v>0.22</v>
      </c>
      <c r="AI32" s="43">
        <v>0.22</v>
      </c>
      <c r="AJ32" s="43">
        <v>0.22</v>
      </c>
      <c r="AK32" s="43">
        <v>0</v>
      </c>
      <c r="AL32" s="43">
        <v>0</v>
      </c>
      <c r="AM32" s="43">
        <v>0</v>
      </c>
      <c r="AN32" s="43">
        <v>0</v>
      </c>
      <c r="AO32" s="43">
        <v>0</v>
      </c>
      <c r="AP32" s="43">
        <v>0</v>
      </c>
      <c r="AQ32" s="43">
        <v>0</v>
      </c>
      <c r="AR32" s="43">
        <v>0</v>
      </c>
      <c r="AS32" s="43">
        <v>0</v>
      </c>
      <c r="AT32" s="43">
        <v>0</v>
      </c>
      <c r="AU32" s="43">
        <v>0</v>
      </c>
      <c r="AV32" s="43">
        <v>0</v>
      </c>
      <c r="AW32" s="45">
        <v>0</v>
      </c>
      <c r="AX32" s="45">
        <v>0</v>
      </c>
      <c r="AY32" s="45">
        <v>0</v>
      </c>
      <c r="AZ32" s="45">
        <v>0</v>
      </c>
      <c r="BA32" s="45">
        <v>0</v>
      </c>
      <c r="BB32" s="45">
        <v>0</v>
      </c>
      <c r="BC32" s="45">
        <v>0</v>
      </c>
      <c r="BD32" s="45">
        <v>0</v>
      </c>
      <c r="BE32" s="45">
        <v>0</v>
      </c>
      <c r="BF32" s="45">
        <v>0</v>
      </c>
      <c r="BG32" s="45">
        <v>0</v>
      </c>
      <c r="BH32" s="45">
        <v>0</v>
      </c>
      <c r="BI32" s="45">
        <v>0</v>
      </c>
      <c r="BJ32" s="45">
        <v>0</v>
      </c>
      <c r="BK32" s="45">
        <v>0</v>
      </c>
      <c r="BM32" s="18">
        <f t="shared" si="1"/>
        <v>0</v>
      </c>
      <c r="BN32" s="18">
        <f t="shared" si="5"/>
        <v>0</v>
      </c>
      <c r="BO32" s="18">
        <f t="shared" si="2"/>
        <v>0</v>
      </c>
      <c r="BP32" s="18">
        <f t="shared" si="6"/>
        <v>0</v>
      </c>
      <c r="BQ32" s="18">
        <f t="shared" si="3"/>
        <v>0</v>
      </c>
      <c r="BR32" s="18">
        <f t="shared" si="4"/>
        <v>0</v>
      </c>
    </row>
    <row r="33" spans="1:70">
      <c r="A33" s="8" t="s">
        <v>82</v>
      </c>
      <c r="B33" s="17">
        <v>26</v>
      </c>
      <c r="C33" s="43">
        <v>1</v>
      </c>
      <c r="D33" s="43">
        <v>1</v>
      </c>
      <c r="E33" s="43">
        <v>1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1</v>
      </c>
      <c r="O33" s="43">
        <v>1</v>
      </c>
      <c r="P33" s="43"/>
      <c r="Q33" s="43">
        <v>0</v>
      </c>
      <c r="R33" s="43">
        <v>0</v>
      </c>
      <c r="S33" s="43">
        <v>0</v>
      </c>
      <c r="T33" s="43">
        <v>0</v>
      </c>
      <c r="U33" s="43">
        <v>0</v>
      </c>
      <c r="V33" s="43">
        <v>1</v>
      </c>
      <c r="W33" s="43">
        <v>1</v>
      </c>
      <c r="X33" s="43">
        <v>0</v>
      </c>
      <c r="Y33" s="43">
        <v>0</v>
      </c>
      <c r="Z33" s="43">
        <v>0</v>
      </c>
      <c r="AA33" s="43">
        <v>0</v>
      </c>
      <c r="AB33" s="43">
        <v>0</v>
      </c>
      <c r="AC33" s="43">
        <v>1</v>
      </c>
      <c r="AD33" s="43">
        <v>0</v>
      </c>
      <c r="AE33" s="45">
        <v>0</v>
      </c>
      <c r="AF33" s="45">
        <v>0</v>
      </c>
      <c r="AG33" s="45">
        <v>0</v>
      </c>
      <c r="AH33" s="43">
        <v>0.33</v>
      </c>
      <c r="AI33" s="43">
        <v>0.33</v>
      </c>
      <c r="AJ33" s="43">
        <v>0.33</v>
      </c>
      <c r="AK33" s="43">
        <v>1</v>
      </c>
      <c r="AL33" s="43">
        <v>0</v>
      </c>
      <c r="AM33" s="43">
        <v>0</v>
      </c>
      <c r="AN33" s="43">
        <v>0</v>
      </c>
      <c r="AO33" s="43">
        <v>0</v>
      </c>
      <c r="AP33" s="43">
        <v>0</v>
      </c>
      <c r="AQ33" s="43">
        <v>1</v>
      </c>
      <c r="AR33" s="43">
        <v>0</v>
      </c>
      <c r="AS33" s="43">
        <v>0</v>
      </c>
      <c r="AT33" s="43">
        <v>0</v>
      </c>
      <c r="AU33" s="43">
        <v>0</v>
      </c>
      <c r="AV33" s="43">
        <v>0</v>
      </c>
      <c r="AW33" s="45">
        <v>0</v>
      </c>
      <c r="AX33" s="45">
        <v>0</v>
      </c>
      <c r="AY33" s="45">
        <v>0</v>
      </c>
      <c r="AZ33" s="45">
        <v>0</v>
      </c>
      <c r="BA33" s="45">
        <v>0</v>
      </c>
      <c r="BB33" s="45">
        <v>0</v>
      </c>
      <c r="BC33" s="45">
        <v>0</v>
      </c>
      <c r="BD33" s="45">
        <v>0</v>
      </c>
      <c r="BE33" s="45">
        <v>0</v>
      </c>
      <c r="BF33" s="45">
        <v>1</v>
      </c>
      <c r="BG33" s="45">
        <v>1</v>
      </c>
      <c r="BH33" s="45">
        <v>0</v>
      </c>
      <c r="BI33" s="45">
        <v>0</v>
      </c>
      <c r="BJ33" s="45">
        <v>0</v>
      </c>
      <c r="BK33" s="45">
        <v>0</v>
      </c>
      <c r="BM33" s="18">
        <f t="shared" si="1"/>
        <v>0</v>
      </c>
      <c r="BN33" s="18">
        <f t="shared" si="5"/>
        <v>0</v>
      </c>
      <c r="BO33" s="18">
        <f t="shared" si="2"/>
        <v>0</v>
      </c>
      <c r="BP33" s="18">
        <f t="shared" si="6"/>
        <v>0</v>
      </c>
      <c r="BQ33" s="18">
        <f t="shared" si="3"/>
        <v>0</v>
      </c>
      <c r="BR33" s="18">
        <f t="shared" si="4"/>
        <v>0</v>
      </c>
    </row>
    <row r="34" spans="1:70">
      <c r="A34" s="8" t="s">
        <v>83</v>
      </c>
      <c r="B34" s="17">
        <v>27</v>
      </c>
      <c r="C34" s="43">
        <v>0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3"/>
      <c r="Q34" s="43">
        <v>0</v>
      </c>
      <c r="R34" s="43">
        <v>0</v>
      </c>
      <c r="S34" s="43">
        <v>0</v>
      </c>
      <c r="T34" s="43">
        <v>0</v>
      </c>
      <c r="U34" s="43">
        <v>0</v>
      </c>
      <c r="V34" s="43">
        <v>0</v>
      </c>
      <c r="W34" s="43">
        <v>0</v>
      </c>
      <c r="X34" s="43">
        <v>0</v>
      </c>
      <c r="Y34" s="43">
        <v>0</v>
      </c>
      <c r="Z34" s="43">
        <v>0</v>
      </c>
      <c r="AA34" s="43">
        <v>0</v>
      </c>
      <c r="AB34" s="43">
        <v>0</v>
      </c>
      <c r="AC34" s="43">
        <v>0</v>
      </c>
      <c r="AD34" s="43">
        <v>0</v>
      </c>
      <c r="AE34" s="45">
        <v>0</v>
      </c>
      <c r="AF34" s="45">
        <v>0</v>
      </c>
      <c r="AG34" s="45">
        <v>0</v>
      </c>
      <c r="AH34" s="43">
        <v>1.07</v>
      </c>
      <c r="AI34" s="43">
        <v>1.07</v>
      </c>
      <c r="AJ34" s="43">
        <v>1.07</v>
      </c>
      <c r="AK34" s="43">
        <v>0</v>
      </c>
      <c r="AL34" s="43">
        <v>0</v>
      </c>
      <c r="AM34" s="43">
        <v>0</v>
      </c>
      <c r="AN34" s="43">
        <v>0</v>
      </c>
      <c r="AO34" s="43">
        <v>0</v>
      </c>
      <c r="AP34" s="43">
        <v>0</v>
      </c>
      <c r="AQ34" s="43">
        <v>0</v>
      </c>
      <c r="AR34" s="43">
        <v>0</v>
      </c>
      <c r="AS34" s="43">
        <v>0</v>
      </c>
      <c r="AT34" s="43">
        <v>0</v>
      </c>
      <c r="AU34" s="43">
        <v>0</v>
      </c>
      <c r="AV34" s="43">
        <v>0</v>
      </c>
      <c r="AW34" s="45">
        <v>0</v>
      </c>
      <c r="AX34" s="45">
        <v>0</v>
      </c>
      <c r="AY34" s="45">
        <v>0</v>
      </c>
      <c r="AZ34" s="45">
        <v>0</v>
      </c>
      <c r="BA34" s="45">
        <v>0</v>
      </c>
      <c r="BB34" s="45">
        <v>0</v>
      </c>
      <c r="BC34" s="45">
        <v>0</v>
      </c>
      <c r="BD34" s="45">
        <v>0</v>
      </c>
      <c r="BE34" s="45">
        <v>0</v>
      </c>
      <c r="BF34" s="45">
        <v>0</v>
      </c>
      <c r="BG34" s="45">
        <v>0</v>
      </c>
      <c r="BH34" s="45">
        <v>0</v>
      </c>
      <c r="BI34" s="45">
        <v>0</v>
      </c>
      <c r="BJ34" s="45">
        <v>0</v>
      </c>
      <c r="BK34" s="45">
        <v>0</v>
      </c>
      <c r="BM34" s="18">
        <f t="shared" si="1"/>
        <v>0</v>
      </c>
      <c r="BN34" s="18">
        <f t="shared" si="5"/>
        <v>0</v>
      </c>
      <c r="BO34" s="18">
        <f t="shared" si="2"/>
        <v>0</v>
      </c>
      <c r="BP34" s="18">
        <f t="shared" si="6"/>
        <v>0</v>
      </c>
      <c r="BQ34" s="18">
        <f t="shared" si="3"/>
        <v>0</v>
      </c>
      <c r="BR34" s="18">
        <f t="shared" si="4"/>
        <v>0</v>
      </c>
    </row>
    <row r="35" spans="1:70">
      <c r="A35" s="9" t="s">
        <v>84</v>
      </c>
      <c r="B35" s="17">
        <v>28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43">
        <v>0</v>
      </c>
      <c r="S35" s="43">
        <v>0</v>
      </c>
      <c r="T35" s="43">
        <v>0</v>
      </c>
      <c r="U35" s="43">
        <v>0</v>
      </c>
      <c r="V35" s="43">
        <v>0</v>
      </c>
      <c r="W35" s="43">
        <v>0</v>
      </c>
      <c r="X35" s="43">
        <v>0</v>
      </c>
      <c r="Y35" s="43">
        <v>0</v>
      </c>
      <c r="Z35" s="43">
        <v>0</v>
      </c>
      <c r="AA35" s="43">
        <v>0</v>
      </c>
      <c r="AB35" s="43">
        <v>0</v>
      </c>
      <c r="AC35" s="43">
        <v>0</v>
      </c>
      <c r="AD35" s="43">
        <v>0</v>
      </c>
      <c r="AE35" s="45">
        <v>0</v>
      </c>
      <c r="AF35" s="45">
        <v>0</v>
      </c>
      <c r="AG35" s="45">
        <v>0</v>
      </c>
      <c r="AH35" s="43">
        <v>0</v>
      </c>
      <c r="AI35" s="43">
        <v>0</v>
      </c>
      <c r="AJ35" s="43">
        <v>0</v>
      </c>
      <c r="AK35" s="43">
        <v>0</v>
      </c>
      <c r="AL35" s="43">
        <v>0</v>
      </c>
      <c r="AM35" s="43">
        <v>0</v>
      </c>
      <c r="AN35" s="43">
        <v>0</v>
      </c>
      <c r="AO35" s="43">
        <v>0</v>
      </c>
      <c r="AP35" s="43">
        <v>0</v>
      </c>
      <c r="AQ35" s="43">
        <v>0</v>
      </c>
      <c r="AR35" s="43">
        <v>0</v>
      </c>
      <c r="AS35" s="43">
        <v>0</v>
      </c>
      <c r="AT35" s="43">
        <v>0</v>
      </c>
      <c r="AU35" s="43">
        <v>0</v>
      </c>
      <c r="AV35" s="43">
        <v>0</v>
      </c>
      <c r="AW35" s="45">
        <v>0</v>
      </c>
      <c r="AX35" s="45">
        <v>0</v>
      </c>
      <c r="AY35" s="45">
        <v>0</v>
      </c>
      <c r="AZ35" s="45">
        <v>0</v>
      </c>
      <c r="BA35" s="45">
        <v>0</v>
      </c>
      <c r="BB35" s="45">
        <v>0</v>
      </c>
      <c r="BC35" s="45">
        <v>0</v>
      </c>
      <c r="BD35" s="45">
        <v>0</v>
      </c>
      <c r="BE35" s="45">
        <v>0</v>
      </c>
      <c r="BF35" s="45">
        <v>0</v>
      </c>
      <c r="BG35" s="45">
        <v>0</v>
      </c>
      <c r="BH35" s="45">
        <v>0</v>
      </c>
      <c r="BI35" s="45">
        <v>0</v>
      </c>
      <c r="BJ35" s="45">
        <v>0</v>
      </c>
      <c r="BK35" s="45">
        <v>0</v>
      </c>
      <c r="BM35" s="18">
        <f t="shared" si="1"/>
        <v>0</v>
      </c>
      <c r="BN35" s="18">
        <f t="shared" si="5"/>
        <v>0</v>
      </c>
      <c r="BO35" s="18">
        <f t="shared" si="2"/>
        <v>0</v>
      </c>
      <c r="BP35" s="18">
        <f t="shared" si="6"/>
        <v>0</v>
      </c>
      <c r="BQ35" s="18">
        <f t="shared" si="3"/>
        <v>0</v>
      </c>
      <c r="BR35" s="18">
        <f t="shared" si="4"/>
        <v>0</v>
      </c>
    </row>
    <row r="36" spans="1:70">
      <c r="A36" s="9" t="s">
        <v>85</v>
      </c>
      <c r="B36" s="17">
        <v>29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3">
        <v>0</v>
      </c>
      <c r="S36" s="43">
        <v>0</v>
      </c>
      <c r="T36" s="43">
        <v>0</v>
      </c>
      <c r="U36" s="43">
        <v>0</v>
      </c>
      <c r="V36" s="43">
        <v>0</v>
      </c>
      <c r="W36" s="43">
        <v>0</v>
      </c>
      <c r="X36" s="43">
        <v>0</v>
      </c>
      <c r="Y36" s="43">
        <v>0</v>
      </c>
      <c r="Z36" s="43">
        <v>0</v>
      </c>
      <c r="AA36" s="43">
        <v>0</v>
      </c>
      <c r="AB36" s="43">
        <v>0</v>
      </c>
      <c r="AC36" s="43">
        <v>0</v>
      </c>
      <c r="AD36" s="43">
        <v>0</v>
      </c>
      <c r="AE36" s="45">
        <v>0</v>
      </c>
      <c r="AF36" s="45">
        <v>0</v>
      </c>
      <c r="AG36" s="45">
        <v>0</v>
      </c>
      <c r="AH36" s="43">
        <v>0</v>
      </c>
      <c r="AI36" s="43">
        <v>0</v>
      </c>
      <c r="AJ36" s="43">
        <v>0</v>
      </c>
      <c r="AK36" s="43">
        <v>0</v>
      </c>
      <c r="AL36" s="43">
        <v>0</v>
      </c>
      <c r="AM36" s="43">
        <v>0</v>
      </c>
      <c r="AN36" s="43">
        <v>0</v>
      </c>
      <c r="AO36" s="43">
        <v>0</v>
      </c>
      <c r="AP36" s="43">
        <v>0</v>
      </c>
      <c r="AQ36" s="43">
        <v>0</v>
      </c>
      <c r="AR36" s="43">
        <v>0</v>
      </c>
      <c r="AS36" s="43">
        <v>0</v>
      </c>
      <c r="AT36" s="43">
        <v>0</v>
      </c>
      <c r="AU36" s="43">
        <v>0</v>
      </c>
      <c r="AV36" s="43">
        <v>0</v>
      </c>
      <c r="AW36" s="45">
        <v>0</v>
      </c>
      <c r="AX36" s="45">
        <v>0</v>
      </c>
      <c r="AY36" s="45">
        <v>0</v>
      </c>
      <c r="AZ36" s="45">
        <v>0</v>
      </c>
      <c r="BA36" s="45">
        <v>0</v>
      </c>
      <c r="BB36" s="45">
        <v>0</v>
      </c>
      <c r="BC36" s="45">
        <v>0</v>
      </c>
      <c r="BD36" s="45">
        <v>0</v>
      </c>
      <c r="BE36" s="45">
        <v>0</v>
      </c>
      <c r="BF36" s="45">
        <v>0</v>
      </c>
      <c r="BG36" s="45">
        <v>0</v>
      </c>
      <c r="BH36" s="45">
        <v>0</v>
      </c>
      <c r="BI36" s="45">
        <v>0</v>
      </c>
      <c r="BJ36" s="45">
        <v>0</v>
      </c>
      <c r="BK36" s="45">
        <v>0</v>
      </c>
      <c r="BM36" s="18">
        <f t="shared" si="1"/>
        <v>0</v>
      </c>
      <c r="BN36" s="18">
        <f t="shared" si="5"/>
        <v>0</v>
      </c>
      <c r="BO36" s="18">
        <f t="shared" si="2"/>
        <v>0</v>
      </c>
      <c r="BP36" s="18">
        <f t="shared" si="6"/>
        <v>0</v>
      </c>
      <c r="BQ36" s="18">
        <f t="shared" si="3"/>
        <v>0</v>
      </c>
      <c r="BR36" s="18">
        <f t="shared" si="4"/>
        <v>0</v>
      </c>
    </row>
    <row r="37" spans="1:70" ht="22.5">
      <c r="A37" s="19" t="s">
        <v>105</v>
      </c>
      <c r="B37" s="17">
        <v>30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3">
        <v>0</v>
      </c>
      <c r="Q37" s="43">
        <v>0</v>
      </c>
      <c r="R37" s="43">
        <v>0</v>
      </c>
      <c r="S37" s="43">
        <v>0</v>
      </c>
      <c r="T37" s="43">
        <v>0</v>
      </c>
      <c r="U37" s="43">
        <v>0</v>
      </c>
      <c r="V37" s="43">
        <v>0</v>
      </c>
      <c r="W37" s="43">
        <v>0</v>
      </c>
      <c r="X37" s="43">
        <v>0</v>
      </c>
      <c r="Y37" s="43">
        <v>0</v>
      </c>
      <c r="Z37" s="43">
        <v>0</v>
      </c>
      <c r="AA37" s="43">
        <v>0</v>
      </c>
      <c r="AB37" s="43">
        <v>0</v>
      </c>
      <c r="AC37" s="43">
        <v>0</v>
      </c>
      <c r="AD37" s="43">
        <v>0</v>
      </c>
      <c r="AE37" s="45">
        <v>0</v>
      </c>
      <c r="AF37" s="45">
        <v>0</v>
      </c>
      <c r="AG37" s="45">
        <v>0</v>
      </c>
      <c r="AH37" s="43">
        <v>0</v>
      </c>
      <c r="AI37" s="43">
        <v>0</v>
      </c>
      <c r="AJ37" s="43">
        <v>0</v>
      </c>
      <c r="AK37" s="43">
        <v>0</v>
      </c>
      <c r="AL37" s="43">
        <v>0</v>
      </c>
      <c r="AM37" s="43">
        <v>0</v>
      </c>
      <c r="AN37" s="43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3">
        <v>0</v>
      </c>
      <c r="AW37" s="45">
        <v>0</v>
      </c>
      <c r="AX37" s="45">
        <v>0</v>
      </c>
      <c r="AY37" s="45">
        <v>0</v>
      </c>
      <c r="AZ37" s="45">
        <v>0</v>
      </c>
      <c r="BA37" s="45">
        <v>0</v>
      </c>
      <c r="BB37" s="45">
        <v>0</v>
      </c>
      <c r="BC37" s="45">
        <v>0</v>
      </c>
      <c r="BD37" s="45">
        <v>0</v>
      </c>
      <c r="BE37" s="45">
        <v>0</v>
      </c>
      <c r="BF37" s="45">
        <v>0</v>
      </c>
      <c r="BG37" s="45">
        <v>0</v>
      </c>
      <c r="BH37" s="45">
        <v>0</v>
      </c>
      <c r="BI37" s="45">
        <v>0</v>
      </c>
      <c r="BJ37" s="45">
        <v>0</v>
      </c>
      <c r="BK37" s="45">
        <v>0</v>
      </c>
      <c r="BM37" s="18">
        <f t="shared" si="1"/>
        <v>0</v>
      </c>
      <c r="BN37" s="18">
        <f t="shared" si="5"/>
        <v>0</v>
      </c>
      <c r="BO37" s="18">
        <f t="shared" si="2"/>
        <v>0</v>
      </c>
      <c r="BP37" s="18">
        <f t="shared" si="6"/>
        <v>0</v>
      </c>
      <c r="BQ37" s="18">
        <f t="shared" si="3"/>
        <v>0</v>
      </c>
      <c r="BR37" s="18">
        <f t="shared" si="4"/>
        <v>0</v>
      </c>
    </row>
    <row r="38" spans="1:70">
      <c r="A38" s="7" t="s">
        <v>86</v>
      </c>
      <c r="B38" s="17">
        <v>31</v>
      </c>
      <c r="C38" s="43">
        <v>0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3">
        <v>0</v>
      </c>
      <c r="P38" s="43">
        <v>0</v>
      </c>
      <c r="Q38" s="43">
        <v>0</v>
      </c>
      <c r="R38" s="43">
        <v>0</v>
      </c>
      <c r="S38" s="43">
        <v>0</v>
      </c>
      <c r="T38" s="43">
        <v>0</v>
      </c>
      <c r="U38" s="43">
        <v>0</v>
      </c>
      <c r="V38" s="43">
        <v>0</v>
      </c>
      <c r="W38" s="43">
        <v>0</v>
      </c>
      <c r="X38" s="43">
        <v>0</v>
      </c>
      <c r="Y38" s="43">
        <v>0</v>
      </c>
      <c r="Z38" s="43">
        <v>0</v>
      </c>
      <c r="AA38" s="43">
        <v>0</v>
      </c>
      <c r="AB38" s="43">
        <v>0</v>
      </c>
      <c r="AC38" s="43">
        <v>0</v>
      </c>
      <c r="AD38" s="43">
        <v>0</v>
      </c>
      <c r="AE38" s="45">
        <v>0</v>
      </c>
      <c r="AF38" s="45">
        <v>0</v>
      </c>
      <c r="AG38" s="45">
        <v>0</v>
      </c>
      <c r="AH38" s="43">
        <v>0</v>
      </c>
      <c r="AI38" s="43">
        <v>0</v>
      </c>
      <c r="AJ38" s="43">
        <v>0</v>
      </c>
      <c r="AK38" s="43">
        <v>0</v>
      </c>
      <c r="AL38" s="43">
        <v>0</v>
      </c>
      <c r="AM38" s="43">
        <v>0</v>
      </c>
      <c r="AN38" s="43">
        <v>0</v>
      </c>
      <c r="AO38" s="43">
        <v>0</v>
      </c>
      <c r="AP38" s="43">
        <v>0</v>
      </c>
      <c r="AQ38" s="43">
        <v>0</v>
      </c>
      <c r="AR38" s="43">
        <v>0</v>
      </c>
      <c r="AS38" s="43">
        <v>0</v>
      </c>
      <c r="AT38" s="43">
        <v>0</v>
      </c>
      <c r="AU38" s="43">
        <v>0</v>
      </c>
      <c r="AV38" s="43">
        <v>0</v>
      </c>
      <c r="AW38" s="45">
        <v>0</v>
      </c>
      <c r="AX38" s="45">
        <v>0</v>
      </c>
      <c r="AY38" s="45">
        <v>0</v>
      </c>
      <c r="AZ38" s="45">
        <v>0</v>
      </c>
      <c r="BA38" s="45">
        <v>0</v>
      </c>
      <c r="BB38" s="45">
        <v>0</v>
      </c>
      <c r="BC38" s="45">
        <v>0</v>
      </c>
      <c r="BD38" s="45">
        <v>0</v>
      </c>
      <c r="BE38" s="45">
        <v>0</v>
      </c>
      <c r="BF38" s="45">
        <v>0</v>
      </c>
      <c r="BG38" s="45">
        <v>0</v>
      </c>
      <c r="BH38" s="45">
        <v>0</v>
      </c>
      <c r="BI38" s="45">
        <v>0</v>
      </c>
      <c r="BJ38" s="45">
        <v>0</v>
      </c>
      <c r="BK38" s="45">
        <v>0</v>
      </c>
      <c r="BM38" s="18">
        <f t="shared" si="1"/>
        <v>0</v>
      </c>
      <c r="BN38" s="18">
        <f t="shared" si="5"/>
        <v>0</v>
      </c>
      <c r="BO38" s="18">
        <f t="shared" si="2"/>
        <v>0</v>
      </c>
      <c r="BP38" s="18">
        <f t="shared" si="6"/>
        <v>0</v>
      </c>
      <c r="BQ38" s="18">
        <f t="shared" si="3"/>
        <v>0</v>
      </c>
      <c r="BR38" s="18">
        <f t="shared" si="4"/>
        <v>0</v>
      </c>
    </row>
    <row r="39" spans="1:70">
      <c r="A39" s="7" t="s">
        <v>87</v>
      </c>
      <c r="B39" s="17">
        <v>32</v>
      </c>
      <c r="C39" s="43">
        <v>0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43">
        <v>0</v>
      </c>
      <c r="Q39" s="43">
        <v>0</v>
      </c>
      <c r="R39" s="43">
        <v>0</v>
      </c>
      <c r="S39" s="43">
        <v>0</v>
      </c>
      <c r="T39" s="43">
        <v>0</v>
      </c>
      <c r="U39" s="43">
        <v>0</v>
      </c>
      <c r="V39" s="43">
        <v>0</v>
      </c>
      <c r="W39" s="43">
        <v>0</v>
      </c>
      <c r="X39" s="43">
        <v>0</v>
      </c>
      <c r="Y39" s="43">
        <v>0</v>
      </c>
      <c r="Z39" s="43">
        <v>0</v>
      </c>
      <c r="AA39" s="43">
        <v>0</v>
      </c>
      <c r="AB39" s="43">
        <v>0</v>
      </c>
      <c r="AC39" s="43">
        <v>0</v>
      </c>
      <c r="AD39" s="43">
        <v>0</v>
      </c>
      <c r="AE39" s="45">
        <v>0</v>
      </c>
      <c r="AF39" s="45">
        <v>0</v>
      </c>
      <c r="AG39" s="45">
        <v>0</v>
      </c>
      <c r="AH39" s="43">
        <v>0</v>
      </c>
      <c r="AI39" s="43">
        <v>0</v>
      </c>
      <c r="AJ39" s="43">
        <v>0</v>
      </c>
      <c r="AK39" s="43">
        <v>0</v>
      </c>
      <c r="AL39" s="43">
        <v>0</v>
      </c>
      <c r="AM39" s="43">
        <v>0</v>
      </c>
      <c r="AN39" s="43">
        <v>0</v>
      </c>
      <c r="AO39" s="43">
        <v>0</v>
      </c>
      <c r="AP39" s="43">
        <v>0</v>
      </c>
      <c r="AQ39" s="43">
        <v>0</v>
      </c>
      <c r="AR39" s="43">
        <v>0</v>
      </c>
      <c r="AS39" s="43">
        <v>0</v>
      </c>
      <c r="AT39" s="43">
        <v>0</v>
      </c>
      <c r="AU39" s="43">
        <v>0</v>
      </c>
      <c r="AV39" s="43">
        <v>0</v>
      </c>
      <c r="AW39" s="45">
        <v>0</v>
      </c>
      <c r="AX39" s="45">
        <v>0</v>
      </c>
      <c r="AY39" s="45">
        <v>0</v>
      </c>
      <c r="AZ39" s="45">
        <v>0</v>
      </c>
      <c r="BA39" s="45">
        <v>0</v>
      </c>
      <c r="BB39" s="45">
        <v>0</v>
      </c>
      <c r="BC39" s="45">
        <v>0</v>
      </c>
      <c r="BD39" s="45">
        <v>0</v>
      </c>
      <c r="BE39" s="45">
        <v>0</v>
      </c>
      <c r="BF39" s="45">
        <v>0</v>
      </c>
      <c r="BG39" s="45">
        <v>0</v>
      </c>
      <c r="BH39" s="45">
        <v>0</v>
      </c>
      <c r="BI39" s="45">
        <v>0</v>
      </c>
      <c r="BJ39" s="45">
        <v>0</v>
      </c>
      <c r="BK39" s="45">
        <v>0</v>
      </c>
      <c r="BM39" s="18">
        <f t="shared" si="1"/>
        <v>0</v>
      </c>
      <c r="BN39" s="18">
        <f t="shared" si="5"/>
        <v>0</v>
      </c>
      <c r="BO39" s="18">
        <f t="shared" si="2"/>
        <v>0</v>
      </c>
      <c r="BP39" s="18">
        <f t="shared" si="6"/>
        <v>0</v>
      </c>
      <c r="BQ39" s="18">
        <f t="shared" si="3"/>
        <v>0</v>
      </c>
      <c r="BR39" s="18">
        <f t="shared" si="4"/>
        <v>0</v>
      </c>
    </row>
    <row r="40" spans="1:70">
      <c r="A40" s="9" t="s">
        <v>88</v>
      </c>
      <c r="B40" s="17">
        <v>33</v>
      </c>
      <c r="C40" s="43">
        <v>0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3">
        <v>0</v>
      </c>
      <c r="P40" s="43">
        <v>0</v>
      </c>
      <c r="Q40" s="43">
        <v>0</v>
      </c>
      <c r="R40" s="43">
        <v>0</v>
      </c>
      <c r="S40" s="43">
        <v>0</v>
      </c>
      <c r="T40" s="43">
        <v>0</v>
      </c>
      <c r="U40" s="43">
        <v>0</v>
      </c>
      <c r="V40" s="43">
        <v>0</v>
      </c>
      <c r="W40" s="43">
        <v>0</v>
      </c>
      <c r="X40" s="43">
        <v>0</v>
      </c>
      <c r="Y40" s="43">
        <v>0</v>
      </c>
      <c r="Z40" s="43">
        <v>0</v>
      </c>
      <c r="AA40" s="43">
        <v>0</v>
      </c>
      <c r="AB40" s="43">
        <v>0</v>
      </c>
      <c r="AC40" s="43">
        <v>0</v>
      </c>
      <c r="AD40" s="43">
        <v>0</v>
      </c>
      <c r="AE40" s="45">
        <v>0</v>
      </c>
      <c r="AF40" s="45">
        <v>0</v>
      </c>
      <c r="AG40" s="45">
        <v>0</v>
      </c>
      <c r="AH40" s="43">
        <v>0</v>
      </c>
      <c r="AI40" s="43">
        <v>0</v>
      </c>
      <c r="AJ40" s="43">
        <v>0</v>
      </c>
      <c r="AK40" s="43">
        <v>0</v>
      </c>
      <c r="AL40" s="43">
        <v>0</v>
      </c>
      <c r="AM40" s="43">
        <v>0</v>
      </c>
      <c r="AN40" s="43">
        <v>0</v>
      </c>
      <c r="AO40" s="43">
        <v>0</v>
      </c>
      <c r="AP40" s="43">
        <v>0</v>
      </c>
      <c r="AQ40" s="43">
        <v>0</v>
      </c>
      <c r="AR40" s="43">
        <v>0</v>
      </c>
      <c r="AS40" s="43">
        <v>0</v>
      </c>
      <c r="AT40" s="43">
        <v>0</v>
      </c>
      <c r="AU40" s="43">
        <v>0</v>
      </c>
      <c r="AV40" s="43">
        <v>0</v>
      </c>
      <c r="AW40" s="45">
        <v>0</v>
      </c>
      <c r="AX40" s="45">
        <v>0</v>
      </c>
      <c r="AY40" s="45">
        <v>0</v>
      </c>
      <c r="AZ40" s="45">
        <v>0</v>
      </c>
      <c r="BA40" s="45">
        <v>0</v>
      </c>
      <c r="BB40" s="45">
        <v>0</v>
      </c>
      <c r="BC40" s="45">
        <v>0</v>
      </c>
      <c r="BD40" s="45">
        <v>0</v>
      </c>
      <c r="BE40" s="45">
        <v>0</v>
      </c>
      <c r="BF40" s="45">
        <v>0</v>
      </c>
      <c r="BG40" s="45">
        <v>0</v>
      </c>
      <c r="BH40" s="45">
        <v>0</v>
      </c>
      <c r="BI40" s="45">
        <v>0</v>
      </c>
      <c r="BJ40" s="45">
        <v>0</v>
      </c>
      <c r="BK40" s="45">
        <v>0</v>
      </c>
      <c r="BM40" s="18">
        <f t="shared" si="1"/>
        <v>0</v>
      </c>
      <c r="BN40" s="18">
        <f t="shared" si="5"/>
        <v>0</v>
      </c>
      <c r="BO40" s="18">
        <f t="shared" si="2"/>
        <v>0</v>
      </c>
      <c r="BP40" s="18">
        <f t="shared" si="6"/>
        <v>0</v>
      </c>
      <c r="BQ40" s="18">
        <f t="shared" si="3"/>
        <v>0</v>
      </c>
      <c r="BR40" s="18">
        <f t="shared" si="4"/>
        <v>0</v>
      </c>
    </row>
    <row r="41" spans="1:70">
      <c r="A41" s="9" t="s">
        <v>89</v>
      </c>
      <c r="B41" s="17">
        <v>34</v>
      </c>
      <c r="C41" s="43">
        <v>0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v>0</v>
      </c>
      <c r="O41" s="43">
        <v>0</v>
      </c>
      <c r="P41" s="43">
        <v>0</v>
      </c>
      <c r="Q41" s="43">
        <v>0</v>
      </c>
      <c r="R41" s="43">
        <v>0</v>
      </c>
      <c r="S41" s="43">
        <v>0</v>
      </c>
      <c r="T41" s="43">
        <v>0</v>
      </c>
      <c r="U41" s="43">
        <v>0</v>
      </c>
      <c r="V41" s="43">
        <v>0</v>
      </c>
      <c r="W41" s="43">
        <v>0</v>
      </c>
      <c r="X41" s="43">
        <v>0</v>
      </c>
      <c r="Y41" s="43">
        <v>0</v>
      </c>
      <c r="Z41" s="43">
        <v>0</v>
      </c>
      <c r="AA41" s="43">
        <v>0</v>
      </c>
      <c r="AB41" s="43">
        <v>0</v>
      </c>
      <c r="AC41" s="43">
        <v>0</v>
      </c>
      <c r="AD41" s="43">
        <v>0</v>
      </c>
      <c r="AE41" s="45">
        <v>0</v>
      </c>
      <c r="AF41" s="45">
        <v>0</v>
      </c>
      <c r="AG41" s="45">
        <v>0</v>
      </c>
      <c r="AH41" s="43">
        <v>0</v>
      </c>
      <c r="AI41" s="43">
        <v>0</v>
      </c>
      <c r="AJ41" s="43">
        <v>0</v>
      </c>
      <c r="AK41" s="43">
        <v>0</v>
      </c>
      <c r="AL41" s="43">
        <v>0</v>
      </c>
      <c r="AM41" s="43">
        <v>0</v>
      </c>
      <c r="AN41" s="43">
        <v>0</v>
      </c>
      <c r="AO41" s="43">
        <v>0</v>
      </c>
      <c r="AP41" s="43">
        <v>0</v>
      </c>
      <c r="AQ41" s="43">
        <v>0</v>
      </c>
      <c r="AR41" s="43">
        <v>0</v>
      </c>
      <c r="AS41" s="43">
        <v>0</v>
      </c>
      <c r="AT41" s="43">
        <v>0</v>
      </c>
      <c r="AU41" s="43">
        <v>0</v>
      </c>
      <c r="AV41" s="43">
        <v>0</v>
      </c>
      <c r="AW41" s="45">
        <v>0</v>
      </c>
      <c r="AX41" s="45">
        <v>0</v>
      </c>
      <c r="AY41" s="45">
        <v>0</v>
      </c>
      <c r="AZ41" s="45">
        <v>0</v>
      </c>
      <c r="BA41" s="45">
        <v>0</v>
      </c>
      <c r="BB41" s="45">
        <v>0</v>
      </c>
      <c r="BC41" s="45">
        <v>0</v>
      </c>
      <c r="BD41" s="45">
        <v>0</v>
      </c>
      <c r="BE41" s="45">
        <v>0</v>
      </c>
      <c r="BF41" s="45">
        <v>0</v>
      </c>
      <c r="BG41" s="45">
        <v>0</v>
      </c>
      <c r="BH41" s="45">
        <v>0</v>
      </c>
      <c r="BI41" s="45">
        <v>0</v>
      </c>
      <c r="BJ41" s="45">
        <v>0</v>
      </c>
      <c r="BK41" s="45">
        <v>0</v>
      </c>
      <c r="BM41" s="18">
        <f t="shared" si="1"/>
        <v>0</v>
      </c>
      <c r="BN41" s="18">
        <f t="shared" si="5"/>
        <v>0</v>
      </c>
      <c r="BO41" s="18">
        <f t="shared" si="2"/>
        <v>0</v>
      </c>
      <c r="BP41" s="18">
        <f t="shared" si="6"/>
        <v>0</v>
      </c>
      <c r="BQ41" s="18">
        <f t="shared" si="3"/>
        <v>0</v>
      </c>
      <c r="BR41" s="18">
        <f t="shared" si="4"/>
        <v>0</v>
      </c>
    </row>
    <row r="42" spans="1:70">
      <c r="A42" s="9" t="s">
        <v>90</v>
      </c>
      <c r="B42" s="17">
        <v>35</v>
      </c>
      <c r="C42" s="43">
        <v>0</v>
      </c>
      <c r="D42" s="43">
        <v>0</v>
      </c>
      <c r="E42" s="43">
        <v>0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43">
        <v>0</v>
      </c>
      <c r="R42" s="43">
        <v>0</v>
      </c>
      <c r="S42" s="43">
        <v>0</v>
      </c>
      <c r="T42" s="43">
        <v>0</v>
      </c>
      <c r="U42" s="43">
        <v>0</v>
      </c>
      <c r="V42" s="43">
        <v>0</v>
      </c>
      <c r="W42" s="43">
        <v>0</v>
      </c>
      <c r="X42" s="43">
        <v>0</v>
      </c>
      <c r="Y42" s="43">
        <v>0</v>
      </c>
      <c r="Z42" s="43">
        <v>0</v>
      </c>
      <c r="AA42" s="43">
        <v>0</v>
      </c>
      <c r="AB42" s="43">
        <v>0</v>
      </c>
      <c r="AC42" s="43">
        <v>0</v>
      </c>
      <c r="AD42" s="43">
        <v>0</v>
      </c>
      <c r="AE42" s="45">
        <v>0</v>
      </c>
      <c r="AF42" s="45">
        <v>0</v>
      </c>
      <c r="AG42" s="45">
        <v>0</v>
      </c>
      <c r="AH42" s="43">
        <v>0.25</v>
      </c>
      <c r="AI42" s="43">
        <v>0.25</v>
      </c>
      <c r="AJ42" s="43">
        <v>0.25</v>
      </c>
      <c r="AK42" s="43">
        <v>0</v>
      </c>
      <c r="AL42" s="43">
        <v>0</v>
      </c>
      <c r="AM42" s="43">
        <v>0</v>
      </c>
      <c r="AN42" s="43">
        <v>0</v>
      </c>
      <c r="AO42" s="43">
        <v>0</v>
      </c>
      <c r="AP42" s="43">
        <v>0</v>
      </c>
      <c r="AQ42" s="43">
        <v>0</v>
      </c>
      <c r="AR42" s="43">
        <v>0</v>
      </c>
      <c r="AS42" s="43">
        <v>0</v>
      </c>
      <c r="AT42" s="43">
        <v>0</v>
      </c>
      <c r="AU42" s="43">
        <v>0</v>
      </c>
      <c r="AV42" s="43">
        <v>0</v>
      </c>
      <c r="AW42" s="45">
        <v>0</v>
      </c>
      <c r="AX42" s="45">
        <v>0</v>
      </c>
      <c r="AY42" s="45">
        <v>0</v>
      </c>
      <c r="AZ42" s="45">
        <v>0</v>
      </c>
      <c r="BA42" s="45">
        <v>0</v>
      </c>
      <c r="BB42" s="45">
        <v>0</v>
      </c>
      <c r="BC42" s="45">
        <v>0</v>
      </c>
      <c r="BD42" s="45">
        <v>0</v>
      </c>
      <c r="BE42" s="45">
        <v>0</v>
      </c>
      <c r="BF42" s="45">
        <v>0</v>
      </c>
      <c r="BG42" s="45">
        <v>0</v>
      </c>
      <c r="BH42" s="45">
        <v>0</v>
      </c>
      <c r="BI42" s="45">
        <v>0</v>
      </c>
      <c r="BJ42" s="45">
        <v>0</v>
      </c>
      <c r="BK42" s="45">
        <v>0</v>
      </c>
      <c r="BM42" s="18">
        <f t="shared" si="1"/>
        <v>0</v>
      </c>
      <c r="BN42" s="18">
        <f t="shared" si="5"/>
        <v>0</v>
      </c>
      <c r="BO42" s="18">
        <f t="shared" si="2"/>
        <v>0</v>
      </c>
      <c r="BP42" s="18">
        <f t="shared" si="6"/>
        <v>0</v>
      </c>
      <c r="BQ42" s="18">
        <f t="shared" si="3"/>
        <v>0</v>
      </c>
      <c r="BR42" s="18">
        <f t="shared" si="4"/>
        <v>0</v>
      </c>
    </row>
    <row r="43" spans="1:70">
      <c r="A43" s="9" t="s">
        <v>91</v>
      </c>
      <c r="B43" s="17">
        <v>36</v>
      </c>
      <c r="C43" s="43">
        <v>0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43">
        <v>0</v>
      </c>
      <c r="P43" s="43">
        <v>0</v>
      </c>
      <c r="Q43" s="43">
        <v>0</v>
      </c>
      <c r="R43" s="43">
        <v>0</v>
      </c>
      <c r="S43" s="43">
        <v>0</v>
      </c>
      <c r="T43" s="43">
        <v>0</v>
      </c>
      <c r="U43" s="43">
        <v>0</v>
      </c>
      <c r="V43" s="43">
        <v>0</v>
      </c>
      <c r="W43" s="43">
        <v>0</v>
      </c>
      <c r="X43" s="43">
        <v>0</v>
      </c>
      <c r="Y43" s="43">
        <v>0</v>
      </c>
      <c r="Z43" s="43">
        <v>0</v>
      </c>
      <c r="AA43" s="43">
        <v>0</v>
      </c>
      <c r="AB43" s="43">
        <v>0</v>
      </c>
      <c r="AC43" s="43">
        <v>0</v>
      </c>
      <c r="AD43" s="43">
        <v>0</v>
      </c>
      <c r="AE43" s="45">
        <v>0</v>
      </c>
      <c r="AF43" s="45">
        <v>0</v>
      </c>
      <c r="AG43" s="45">
        <v>0</v>
      </c>
      <c r="AH43" s="43">
        <v>0</v>
      </c>
      <c r="AI43" s="43">
        <v>0</v>
      </c>
      <c r="AJ43" s="43">
        <v>0</v>
      </c>
      <c r="AK43" s="43">
        <v>0</v>
      </c>
      <c r="AL43" s="43">
        <v>0</v>
      </c>
      <c r="AM43" s="43">
        <v>0</v>
      </c>
      <c r="AN43" s="43">
        <v>0</v>
      </c>
      <c r="AO43" s="43">
        <v>0</v>
      </c>
      <c r="AP43" s="43">
        <v>0</v>
      </c>
      <c r="AQ43" s="43">
        <v>0</v>
      </c>
      <c r="AR43" s="43">
        <v>0</v>
      </c>
      <c r="AS43" s="43">
        <v>0</v>
      </c>
      <c r="AT43" s="43">
        <v>0</v>
      </c>
      <c r="AU43" s="43">
        <v>0</v>
      </c>
      <c r="AV43" s="43">
        <v>0</v>
      </c>
      <c r="AW43" s="45">
        <v>0</v>
      </c>
      <c r="AX43" s="45">
        <v>0</v>
      </c>
      <c r="AY43" s="45">
        <v>0</v>
      </c>
      <c r="AZ43" s="45">
        <v>0</v>
      </c>
      <c r="BA43" s="45">
        <v>0</v>
      </c>
      <c r="BB43" s="45">
        <v>0</v>
      </c>
      <c r="BC43" s="45">
        <v>0</v>
      </c>
      <c r="BD43" s="45">
        <v>0</v>
      </c>
      <c r="BE43" s="45">
        <v>0</v>
      </c>
      <c r="BF43" s="45">
        <v>0</v>
      </c>
      <c r="BG43" s="45">
        <v>0</v>
      </c>
      <c r="BH43" s="45">
        <v>0</v>
      </c>
      <c r="BI43" s="45">
        <v>0</v>
      </c>
      <c r="BJ43" s="45">
        <v>0</v>
      </c>
      <c r="BK43" s="45">
        <v>0</v>
      </c>
      <c r="BM43" s="18">
        <f t="shared" si="1"/>
        <v>0</v>
      </c>
      <c r="BN43" s="18">
        <f t="shared" si="5"/>
        <v>0</v>
      </c>
      <c r="BO43" s="18">
        <f t="shared" si="2"/>
        <v>0</v>
      </c>
      <c r="BP43" s="18">
        <f t="shared" si="6"/>
        <v>0</v>
      </c>
      <c r="BQ43" s="18">
        <f t="shared" si="3"/>
        <v>0</v>
      </c>
      <c r="BR43" s="18">
        <f t="shared" si="4"/>
        <v>0</v>
      </c>
    </row>
    <row r="44" spans="1:70">
      <c r="A44" s="9" t="s">
        <v>92</v>
      </c>
      <c r="B44" s="17">
        <v>37</v>
      </c>
      <c r="C44" s="43">
        <v>0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43">
        <v>0</v>
      </c>
      <c r="P44" s="43">
        <v>0</v>
      </c>
      <c r="Q44" s="43">
        <v>0</v>
      </c>
      <c r="R44" s="43">
        <v>0</v>
      </c>
      <c r="S44" s="43">
        <v>0</v>
      </c>
      <c r="T44" s="43">
        <v>0</v>
      </c>
      <c r="U44" s="43">
        <v>0</v>
      </c>
      <c r="V44" s="43">
        <v>0</v>
      </c>
      <c r="W44" s="43">
        <v>0</v>
      </c>
      <c r="X44" s="43">
        <v>0</v>
      </c>
      <c r="Y44" s="43">
        <v>0</v>
      </c>
      <c r="Z44" s="43">
        <v>0</v>
      </c>
      <c r="AA44" s="43">
        <v>0</v>
      </c>
      <c r="AB44" s="43">
        <v>0</v>
      </c>
      <c r="AC44" s="43">
        <v>0</v>
      </c>
      <c r="AD44" s="43">
        <v>0</v>
      </c>
      <c r="AE44" s="45">
        <v>0</v>
      </c>
      <c r="AF44" s="45">
        <v>0</v>
      </c>
      <c r="AG44" s="45">
        <v>0</v>
      </c>
      <c r="AH44" s="43">
        <v>0</v>
      </c>
      <c r="AI44" s="43">
        <v>0</v>
      </c>
      <c r="AJ44" s="43">
        <v>0</v>
      </c>
      <c r="AK44" s="43">
        <v>0</v>
      </c>
      <c r="AL44" s="43">
        <v>0</v>
      </c>
      <c r="AM44" s="43">
        <v>0</v>
      </c>
      <c r="AN44" s="43">
        <v>0</v>
      </c>
      <c r="AO44" s="43">
        <v>0</v>
      </c>
      <c r="AP44" s="43">
        <v>0</v>
      </c>
      <c r="AQ44" s="43">
        <v>0</v>
      </c>
      <c r="AR44" s="43">
        <v>0</v>
      </c>
      <c r="AS44" s="43">
        <v>0</v>
      </c>
      <c r="AT44" s="43">
        <v>0</v>
      </c>
      <c r="AU44" s="43">
        <v>0</v>
      </c>
      <c r="AV44" s="43">
        <v>0</v>
      </c>
      <c r="AW44" s="45">
        <v>0</v>
      </c>
      <c r="AX44" s="45">
        <v>0</v>
      </c>
      <c r="AY44" s="45">
        <v>0</v>
      </c>
      <c r="AZ44" s="45">
        <v>0</v>
      </c>
      <c r="BA44" s="45">
        <v>0</v>
      </c>
      <c r="BB44" s="45">
        <v>0</v>
      </c>
      <c r="BC44" s="45">
        <v>0</v>
      </c>
      <c r="BD44" s="45">
        <v>0</v>
      </c>
      <c r="BE44" s="45">
        <v>0</v>
      </c>
      <c r="BF44" s="45">
        <v>0</v>
      </c>
      <c r="BG44" s="45">
        <v>0</v>
      </c>
      <c r="BH44" s="45">
        <v>0</v>
      </c>
      <c r="BI44" s="45">
        <v>0</v>
      </c>
      <c r="BJ44" s="45">
        <v>0</v>
      </c>
      <c r="BK44" s="45">
        <v>0</v>
      </c>
      <c r="BM44" s="18">
        <f t="shared" si="1"/>
        <v>0</v>
      </c>
      <c r="BN44" s="18">
        <f t="shared" si="5"/>
        <v>0</v>
      </c>
      <c r="BO44" s="18">
        <f t="shared" si="2"/>
        <v>0</v>
      </c>
      <c r="BP44" s="18">
        <f t="shared" si="6"/>
        <v>0</v>
      </c>
      <c r="BQ44" s="18">
        <f t="shared" si="3"/>
        <v>0</v>
      </c>
      <c r="BR44" s="18">
        <f t="shared" si="4"/>
        <v>0</v>
      </c>
    </row>
    <row r="45" spans="1:70">
      <c r="A45" s="9" t="s">
        <v>93</v>
      </c>
      <c r="B45" s="17">
        <v>38</v>
      </c>
      <c r="C45" s="43">
        <v>0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3">
        <v>0</v>
      </c>
      <c r="Q45" s="43">
        <v>0</v>
      </c>
      <c r="R45" s="43">
        <v>0</v>
      </c>
      <c r="S45" s="43">
        <v>0</v>
      </c>
      <c r="T45" s="43">
        <v>0</v>
      </c>
      <c r="U45" s="43">
        <v>0</v>
      </c>
      <c r="V45" s="43">
        <v>0</v>
      </c>
      <c r="W45" s="43">
        <v>0</v>
      </c>
      <c r="X45" s="43">
        <v>0</v>
      </c>
      <c r="Y45" s="43">
        <v>0</v>
      </c>
      <c r="Z45" s="43">
        <v>0</v>
      </c>
      <c r="AA45" s="43">
        <v>0</v>
      </c>
      <c r="AB45" s="43">
        <v>0</v>
      </c>
      <c r="AC45" s="43">
        <v>0</v>
      </c>
      <c r="AD45" s="43">
        <v>0</v>
      </c>
      <c r="AE45" s="45">
        <v>0</v>
      </c>
      <c r="AF45" s="45">
        <v>0</v>
      </c>
      <c r="AG45" s="45">
        <v>0</v>
      </c>
      <c r="AH45" s="43">
        <v>0</v>
      </c>
      <c r="AI45" s="43">
        <v>0</v>
      </c>
      <c r="AJ45" s="43">
        <v>0</v>
      </c>
      <c r="AK45" s="43">
        <v>0</v>
      </c>
      <c r="AL45" s="43">
        <v>0</v>
      </c>
      <c r="AM45" s="43">
        <v>0</v>
      </c>
      <c r="AN45" s="43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3">
        <v>0</v>
      </c>
      <c r="AW45" s="45">
        <v>0</v>
      </c>
      <c r="AX45" s="45">
        <v>0</v>
      </c>
      <c r="AY45" s="45">
        <v>0</v>
      </c>
      <c r="AZ45" s="45">
        <v>0</v>
      </c>
      <c r="BA45" s="45">
        <v>0</v>
      </c>
      <c r="BB45" s="45">
        <v>0</v>
      </c>
      <c r="BC45" s="45">
        <v>0</v>
      </c>
      <c r="BD45" s="45">
        <v>0</v>
      </c>
      <c r="BE45" s="45">
        <v>0</v>
      </c>
      <c r="BF45" s="45">
        <v>0</v>
      </c>
      <c r="BG45" s="45">
        <v>0</v>
      </c>
      <c r="BH45" s="45">
        <v>0</v>
      </c>
      <c r="BI45" s="45">
        <v>0</v>
      </c>
      <c r="BJ45" s="45">
        <v>0</v>
      </c>
      <c r="BK45" s="45">
        <v>0</v>
      </c>
      <c r="BM45" s="18">
        <f t="shared" si="1"/>
        <v>0</v>
      </c>
      <c r="BN45" s="18">
        <f t="shared" si="5"/>
        <v>0</v>
      </c>
      <c r="BO45" s="18">
        <f t="shared" si="2"/>
        <v>0</v>
      </c>
      <c r="BP45" s="18">
        <f t="shared" si="6"/>
        <v>0</v>
      </c>
      <c r="BQ45" s="18">
        <f t="shared" si="3"/>
        <v>0</v>
      </c>
      <c r="BR45" s="18">
        <f t="shared" si="4"/>
        <v>0</v>
      </c>
    </row>
    <row r="46" spans="1:70">
      <c r="A46" s="9" t="s">
        <v>94</v>
      </c>
      <c r="B46" s="17">
        <v>39</v>
      </c>
      <c r="C46" s="43">
        <v>0</v>
      </c>
      <c r="D46" s="43">
        <v>0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v>0</v>
      </c>
      <c r="P46" s="43">
        <v>0</v>
      </c>
      <c r="Q46" s="43">
        <v>0</v>
      </c>
      <c r="R46" s="43">
        <v>0</v>
      </c>
      <c r="S46" s="43">
        <v>0</v>
      </c>
      <c r="T46" s="43">
        <v>0</v>
      </c>
      <c r="U46" s="43">
        <v>0</v>
      </c>
      <c r="V46" s="43">
        <v>0</v>
      </c>
      <c r="W46" s="43">
        <v>0</v>
      </c>
      <c r="X46" s="43">
        <v>0</v>
      </c>
      <c r="Y46" s="43">
        <v>0</v>
      </c>
      <c r="Z46" s="43">
        <v>0</v>
      </c>
      <c r="AA46" s="43">
        <v>0</v>
      </c>
      <c r="AB46" s="43">
        <v>0</v>
      </c>
      <c r="AC46" s="43">
        <v>0</v>
      </c>
      <c r="AD46" s="43">
        <v>0</v>
      </c>
      <c r="AE46" s="45">
        <v>0</v>
      </c>
      <c r="AF46" s="45">
        <v>0</v>
      </c>
      <c r="AG46" s="45">
        <v>0</v>
      </c>
      <c r="AH46" s="43">
        <v>0.75</v>
      </c>
      <c r="AI46" s="43">
        <v>0.75</v>
      </c>
      <c r="AJ46" s="43">
        <v>0.75</v>
      </c>
      <c r="AK46" s="43">
        <v>0</v>
      </c>
      <c r="AL46" s="43">
        <v>0</v>
      </c>
      <c r="AM46" s="43">
        <v>0</v>
      </c>
      <c r="AN46" s="43">
        <v>0</v>
      </c>
      <c r="AO46" s="43">
        <v>0</v>
      </c>
      <c r="AP46" s="43">
        <v>0</v>
      </c>
      <c r="AQ46" s="43">
        <v>0</v>
      </c>
      <c r="AR46" s="43">
        <v>0</v>
      </c>
      <c r="AS46" s="43">
        <v>0</v>
      </c>
      <c r="AT46" s="43">
        <v>0</v>
      </c>
      <c r="AU46" s="43">
        <v>0</v>
      </c>
      <c r="AV46" s="43">
        <v>0</v>
      </c>
      <c r="AW46" s="45">
        <v>0</v>
      </c>
      <c r="AX46" s="45">
        <v>0</v>
      </c>
      <c r="AY46" s="45">
        <v>0</v>
      </c>
      <c r="AZ46" s="45">
        <v>0</v>
      </c>
      <c r="BA46" s="45">
        <v>0</v>
      </c>
      <c r="BB46" s="45">
        <v>0</v>
      </c>
      <c r="BC46" s="45">
        <v>0</v>
      </c>
      <c r="BD46" s="45">
        <v>0</v>
      </c>
      <c r="BE46" s="45">
        <v>0</v>
      </c>
      <c r="BF46" s="45">
        <v>0</v>
      </c>
      <c r="BG46" s="45">
        <v>0</v>
      </c>
      <c r="BH46" s="45">
        <v>0</v>
      </c>
      <c r="BI46" s="45">
        <v>0</v>
      </c>
      <c r="BJ46" s="45">
        <v>0</v>
      </c>
      <c r="BK46" s="45">
        <v>0</v>
      </c>
      <c r="BM46" s="18">
        <f t="shared" si="1"/>
        <v>0</v>
      </c>
      <c r="BN46" s="18">
        <f t="shared" si="5"/>
        <v>0</v>
      </c>
      <c r="BO46" s="18">
        <f t="shared" si="2"/>
        <v>0</v>
      </c>
      <c r="BP46" s="18">
        <f t="shared" si="6"/>
        <v>0</v>
      </c>
      <c r="BQ46" s="18">
        <f t="shared" si="3"/>
        <v>0</v>
      </c>
      <c r="BR46" s="18">
        <f t="shared" si="4"/>
        <v>0</v>
      </c>
    </row>
    <row r="47" spans="1:70">
      <c r="A47" s="9" t="s">
        <v>95</v>
      </c>
      <c r="B47" s="17">
        <v>40</v>
      </c>
      <c r="C47" s="43">
        <v>2</v>
      </c>
      <c r="D47" s="43">
        <v>1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1</v>
      </c>
      <c r="K47" s="43">
        <v>0</v>
      </c>
      <c r="L47" s="43">
        <v>0</v>
      </c>
      <c r="M47" s="43">
        <v>0</v>
      </c>
      <c r="N47" s="43">
        <v>0</v>
      </c>
      <c r="O47" s="43">
        <v>2</v>
      </c>
      <c r="P47" s="44"/>
      <c r="Q47" s="43">
        <v>1</v>
      </c>
      <c r="R47" s="43">
        <v>0</v>
      </c>
      <c r="S47" s="43">
        <v>0</v>
      </c>
      <c r="T47" s="43">
        <v>0</v>
      </c>
      <c r="U47" s="43">
        <v>1</v>
      </c>
      <c r="V47" s="43">
        <v>0</v>
      </c>
      <c r="W47" s="43">
        <v>0</v>
      </c>
      <c r="X47" s="43">
        <v>0</v>
      </c>
      <c r="Y47" s="43">
        <v>0</v>
      </c>
      <c r="Z47" s="43">
        <v>0</v>
      </c>
      <c r="AA47" s="43">
        <v>0</v>
      </c>
      <c r="AB47" s="43">
        <v>0</v>
      </c>
      <c r="AC47" s="43">
        <v>0</v>
      </c>
      <c r="AD47" s="43">
        <v>2</v>
      </c>
      <c r="AE47" s="45">
        <v>0</v>
      </c>
      <c r="AF47" s="45">
        <v>0</v>
      </c>
      <c r="AG47" s="45">
        <v>0</v>
      </c>
      <c r="AH47" s="43">
        <v>2.5</v>
      </c>
      <c r="AI47" s="43">
        <v>2.5</v>
      </c>
      <c r="AJ47" s="43">
        <v>2.5</v>
      </c>
      <c r="AK47" s="43">
        <v>2</v>
      </c>
      <c r="AL47" s="43">
        <v>0</v>
      </c>
      <c r="AM47" s="43">
        <v>0</v>
      </c>
      <c r="AN47" s="43">
        <v>0</v>
      </c>
      <c r="AO47" s="43">
        <v>0</v>
      </c>
      <c r="AP47" s="43">
        <v>0</v>
      </c>
      <c r="AQ47" s="43">
        <v>2</v>
      </c>
      <c r="AR47" s="43">
        <v>0</v>
      </c>
      <c r="AS47" s="43">
        <v>0</v>
      </c>
      <c r="AT47" s="43">
        <v>1</v>
      </c>
      <c r="AU47" s="43">
        <v>1</v>
      </c>
      <c r="AV47" s="43">
        <v>0</v>
      </c>
      <c r="AW47" s="45">
        <v>0</v>
      </c>
      <c r="AX47" s="45">
        <v>0</v>
      </c>
      <c r="AY47" s="45">
        <v>0</v>
      </c>
      <c r="AZ47" s="45">
        <v>0</v>
      </c>
      <c r="BA47" s="45">
        <v>0</v>
      </c>
      <c r="BB47" s="45">
        <v>1</v>
      </c>
      <c r="BC47" s="45">
        <v>1</v>
      </c>
      <c r="BD47" s="45">
        <v>0</v>
      </c>
      <c r="BE47" s="45">
        <v>0</v>
      </c>
      <c r="BF47" s="45">
        <v>0</v>
      </c>
      <c r="BG47" s="45">
        <v>0</v>
      </c>
      <c r="BH47" s="45">
        <v>0</v>
      </c>
      <c r="BI47" s="45">
        <v>0</v>
      </c>
      <c r="BJ47" s="45">
        <v>0</v>
      </c>
      <c r="BK47" s="45">
        <v>0</v>
      </c>
      <c r="BM47" s="18">
        <f t="shared" si="1"/>
        <v>0</v>
      </c>
      <c r="BN47" s="18">
        <f t="shared" si="5"/>
        <v>0</v>
      </c>
      <c r="BO47" s="18">
        <f t="shared" si="2"/>
        <v>0</v>
      </c>
      <c r="BP47" s="18">
        <f t="shared" si="6"/>
        <v>0</v>
      </c>
      <c r="BQ47" s="18">
        <f t="shared" si="3"/>
        <v>0</v>
      </c>
      <c r="BR47" s="18">
        <f t="shared" si="4"/>
        <v>0</v>
      </c>
    </row>
    <row r="48" spans="1:70">
      <c r="A48" s="9" t="s">
        <v>96</v>
      </c>
      <c r="B48" s="17">
        <v>41</v>
      </c>
      <c r="C48" s="43">
        <v>13</v>
      </c>
      <c r="D48" s="43">
        <v>0</v>
      </c>
      <c r="E48" s="43">
        <v>0</v>
      </c>
      <c r="F48" s="43">
        <v>0</v>
      </c>
      <c r="G48" s="43">
        <v>0</v>
      </c>
      <c r="H48" s="43">
        <v>0</v>
      </c>
      <c r="I48" s="43">
        <v>0</v>
      </c>
      <c r="J48" s="43">
        <v>3</v>
      </c>
      <c r="K48" s="43">
        <v>0</v>
      </c>
      <c r="L48" s="43">
        <v>0</v>
      </c>
      <c r="M48" s="43">
        <v>0</v>
      </c>
      <c r="N48" s="43">
        <v>0</v>
      </c>
      <c r="O48" s="43">
        <v>10</v>
      </c>
      <c r="P48" s="44"/>
      <c r="Q48" s="43">
        <v>2</v>
      </c>
      <c r="R48" s="43">
        <v>2</v>
      </c>
      <c r="S48" s="43">
        <v>2</v>
      </c>
      <c r="T48" s="43">
        <v>2</v>
      </c>
      <c r="U48" s="43">
        <v>1</v>
      </c>
      <c r="V48" s="43">
        <v>4</v>
      </c>
      <c r="W48" s="43">
        <v>0</v>
      </c>
      <c r="X48" s="43">
        <v>0</v>
      </c>
      <c r="Y48" s="43">
        <v>0</v>
      </c>
      <c r="Z48" s="43">
        <v>0</v>
      </c>
      <c r="AA48" s="43">
        <v>0</v>
      </c>
      <c r="AB48" s="43">
        <v>0</v>
      </c>
      <c r="AC48" s="43">
        <v>0</v>
      </c>
      <c r="AD48" s="43">
        <v>13</v>
      </c>
      <c r="AE48" s="45">
        <v>0</v>
      </c>
      <c r="AF48" s="45">
        <v>0</v>
      </c>
      <c r="AG48" s="45">
        <v>0</v>
      </c>
      <c r="AH48" s="43">
        <v>18.75</v>
      </c>
      <c r="AI48" s="43">
        <v>18.75</v>
      </c>
      <c r="AJ48" s="43">
        <v>18.75</v>
      </c>
      <c r="AK48" s="43">
        <v>12</v>
      </c>
      <c r="AL48" s="43">
        <v>1</v>
      </c>
      <c r="AM48" s="43">
        <v>0</v>
      </c>
      <c r="AN48" s="43">
        <v>0</v>
      </c>
      <c r="AO48" s="43">
        <v>0</v>
      </c>
      <c r="AP48" s="43">
        <v>0</v>
      </c>
      <c r="AQ48" s="43">
        <v>13</v>
      </c>
      <c r="AR48" s="43">
        <v>0</v>
      </c>
      <c r="AS48" s="43">
        <v>0</v>
      </c>
      <c r="AT48" s="43">
        <v>0</v>
      </c>
      <c r="AU48" s="43">
        <v>0</v>
      </c>
      <c r="AV48" s="43">
        <v>4</v>
      </c>
      <c r="AW48" s="45">
        <v>4</v>
      </c>
      <c r="AX48" s="45">
        <v>2</v>
      </c>
      <c r="AY48" s="45">
        <v>1</v>
      </c>
      <c r="AZ48" s="45">
        <v>3</v>
      </c>
      <c r="BA48" s="45">
        <v>3</v>
      </c>
      <c r="BB48" s="45">
        <v>1</v>
      </c>
      <c r="BC48" s="45">
        <v>1</v>
      </c>
      <c r="BD48" s="45">
        <v>0</v>
      </c>
      <c r="BE48" s="45">
        <v>0</v>
      </c>
      <c r="BF48" s="45">
        <v>1</v>
      </c>
      <c r="BG48" s="45">
        <v>0</v>
      </c>
      <c r="BH48" s="45">
        <v>1</v>
      </c>
      <c r="BI48" s="45">
        <v>1</v>
      </c>
      <c r="BJ48" s="45">
        <v>1</v>
      </c>
      <c r="BK48" s="45">
        <v>0</v>
      </c>
      <c r="BM48" s="18">
        <f t="shared" si="1"/>
        <v>0</v>
      </c>
      <c r="BN48" s="18">
        <f t="shared" si="5"/>
        <v>0</v>
      </c>
      <c r="BO48" s="18">
        <f t="shared" si="2"/>
        <v>0</v>
      </c>
      <c r="BP48" s="18">
        <f t="shared" si="6"/>
        <v>0</v>
      </c>
      <c r="BQ48" s="18">
        <f t="shared" si="3"/>
        <v>0</v>
      </c>
      <c r="BR48" s="18">
        <f t="shared" si="4"/>
        <v>0</v>
      </c>
    </row>
    <row r="49" spans="1:70" ht="22.5">
      <c r="A49" s="19" t="s">
        <v>106</v>
      </c>
      <c r="B49" s="17">
        <v>42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>
        <v>0</v>
      </c>
      <c r="AI49" s="28">
        <v>0</v>
      </c>
      <c r="AJ49" s="28">
        <v>0</v>
      </c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M49" s="18">
        <f t="shared" si="1"/>
        <v>0</v>
      </c>
      <c r="BN49" s="18">
        <f t="shared" si="5"/>
        <v>0</v>
      </c>
      <c r="BO49" s="18">
        <f t="shared" si="2"/>
        <v>0</v>
      </c>
      <c r="BP49" s="18">
        <f t="shared" si="6"/>
        <v>0</v>
      </c>
      <c r="BQ49" s="18">
        <f t="shared" si="3"/>
        <v>0</v>
      </c>
      <c r="BR49" s="18">
        <f t="shared" si="4"/>
        <v>0</v>
      </c>
    </row>
    <row r="50" spans="1:70">
      <c r="A50" s="7" t="s">
        <v>97</v>
      </c>
      <c r="B50" s="17">
        <v>43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>
        <v>0</v>
      </c>
      <c r="AI50" s="28">
        <v>0</v>
      </c>
      <c r="AJ50" s="28">
        <v>0</v>
      </c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M50" s="18">
        <f t="shared" si="1"/>
        <v>0</v>
      </c>
      <c r="BN50" s="18">
        <f t="shared" si="5"/>
        <v>0</v>
      </c>
      <c r="BO50" s="18">
        <f t="shared" si="2"/>
        <v>0</v>
      </c>
      <c r="BP50" s="18">
        <f t="shared" si="6"/>
        <v>0</v>
      </c>
      <c r="BQ50" s="18">
        <f t="shared" si="3"/>
        <v>0</v>
      </c>
      <c r="BR50" s="18">
        <f t="shared" si="4"/>
        <v>0</v>
      </c>
    </row>
    <row r="51" spans="1:70">
      <c r="A51" s="7" t="s">
        <v>98</v>
      </c>
      <c r="B51" s="17">
        <v>44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>
        <v>0</v>
      </c>
      <c r="AI51" s="28">
        <v>0</v>
      </c>
      <c r="AJ51" s="28">
        <v>0</v>
      </c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M51" s="18">
        <f t="shared" si="1"/>
        <v>0</v>
      </c>
      <c r="BN51" s="18">
        <f t="shared" si="5"/>
        <v>0</v>
      </c>
      <c r="BO51" s="18">
        <f t="shared" si="2"/>
        <v>0</v>
      </c>
      <c r="BP51" s="18">
        <f t="shared" si="6"/>
        <v>0</v>
      </c>
      <c r="BQ51" s="18">
        <f t="shared" si="3"/>
        <v>0</v>
      </c>
      <c r="BR51" s="18">
        <f t="shared" si="4"/>
        <v>0</v>
      </c>
    </row>
  </sheetData>
  <mergeCells count="86">
    <mergeCell ref="Q2:AD2"/>
    <mergeCell ref="AE2:AG2"/>
    <mergeCell ref="AF3:AF6"/>
    <mergeCell ref="AG3:AG6"/>
    <mergeCell ref="F4:G5"/>
    <mergeCell ref="H4:I5"/>
    <mergeCell ref="J4:J6"/>
    <mergeCell ref="R4:R6"/>
    <mergeCell ref="Z4:Z6"/>
    <mergeCell ref="AA4:AA6"/>
    <mergeCell ref="AB4:AB6"/>
    <mergeCell ref="AC4:AC6"/>
    <mergeCell ref="Q4:Q6"/>
    <mergeCell ref="D4:D6"/>
    <mergeCell ref="E4:E6"/>
    <mergeCell ref="A2:A6"/>
    <mergeCell ref="B2:B6"/>
    <mergeCell ref="C2:P2"/>
    <mergeCell ref="K4:K6"/>
    <mergeCell ref="L4:L6"/>
    <mergeCell ref="M4:N4"/>
    <mergeCell ref="O4:O6"/>
    <mergeCell ref="AK3:AK6"/>
    <mergeCell ref="AL3:AN3"/>
    <mergeCell ref="AR2:BK2"/>
    <mergeCell ref="C3:C6"/>
    <mergeCell ref="D3:L3"/>
    <mergeCell ref="M3:O3"/>
    <mergeCell ref="P3:P6"/>
    <mergeCell ref="Q3:V3"/>
    <mergeCell ref="W3:W6"/>
    <mergeCell ref="X3:AC3"/>
    <mergeCell ref="AD3:AD6"/>
    <mergeCell ref="AE3:AE6"/>
    <mergeCell ref="AH2:AQ2"/>
    <mergeCell ref="AH3:AH6"/>
    <mergeCell ref="AI3:AJ3"/>
    <mergeCell ref="AR3:BK3"/>
    <mergeCell ref="AJ4:AJ6"/>
    <mergeCell ref="S4:S6"/>
    <mergeCell ref="T4:T6"/>
    <mergeCell ref="U4:U6"/>
    <mergeCell ref="V4:V6"/>
    <mergeCell ref="X4:X6"/>
    <mergeCell ref="Y4:Y6"/>
    <mergeCell ref="AI4:AI6"/>
    <mergeCell ref="BF4:BG4"/>
    <mergeCell ref="AL4:AL6"/>
    <mergeCell ref="AM4:AN4"/>
    <mergeCell ref="AO4:AO6"/>
    <mergeCell ref="AP4:AP6"/>
    <mergeCell ref="AR4:AS4"/>
    <mergeCell ref="AT4:AU4"/>
    <mergeCell ref="BA5:BA6"/>
    <mergeCell ref="AW5:AW6"/>
    <mergeCell ref="AX5:AX6"/>
    <mergeCell ref="AY5:AY6"/>
    <mergeCell ref="AZ5:AZ6"/>
    <mergeCell ref="AV5:AV6"/>
    <mergeCell ref="AQ3:AQ6"/>
    <mergeCell ref="AO3:AP3"/>
    <mergeCell ref="BH4:BI4"/>
    <mergeCell ref="BJ4:BK4"/>
    <mergeCell ref="M5:M6"/>
    <mergeCell ref="N5:N6"/>
    <mergeCell ref="AM5:AM6"/>
    <mergeCell ref="AN5:AN6"/>
    <mergeCell ref="AR5:AR6"/>
    <mergeCell ref="AS5:AS6"/>
    <mergeCell ref="AT5:AT6"/>
    <mergeCell ref="AU5:AU6"/>
    <mergeCell ref="AV4:AW4"/>
    <mergeCell ref="AX4:AY4"/>
    <mergeCell ref="AZ4:BA4"/>
    <mergeCell ref="BB4:BC4"/>
    <mergeCell ref="BD4:BE4"/>
    <mergeCell ref="BH5:BH6"/>
    <mergeCell ref="BI5:BI6"/>
    <mergeCell ref="BJ5:BJ6"/>
    <mergeCell ref="BK5:BK6"/>
    <mergeCell ref="BB5:BB6"/>
    <mergeCell ref="BC5:BC6"/>
    <mergeCell ref="BD5:BD6"/>
    <mergeCell ref="BE5:BE6"/>
    <mergeCell ref="BF5:BF6"/>
    <mergeCell ref="BG5:BG6"/>
  </mergeCells>
  <conditionalFormatting sqref="BM14:BR14">
    <cfRule type="cellIs" dxfId="116" priority="11" operator="equal">
      <formula>0</formula>
    </cfRule>
  </conditionalFormatting>
  <conditionalFormatting sqref="C8:BK51">
    <cfRule type="cellIs" dxfId="115" priority="10" operator="equal">
      <formula>0</formula>
    </cfRule>
  </conditionalFormatting>
  <conditionalFormatting sqref="BM9:BR13 BM15:BR51">
    <cfRule type="cellIs" dxfId="114" priority="9" operator="equal">
      <formula>0</formula>
    </cfRule>
  </conditionalFormatting>
  <conditionalFormatting sqref="C9:AD11">
    <cfRule type="cellIs" dxfId="113" priority="8" operator="equal">
      <formula>0</formula>
    </cfRule>
  </conditionalFormatting>
  <conditionalFormatting sqref="C15:AD48">
    <cfRule type="cellIs" dxfId="112" priority="7" operator="equal">
      <formula>0</formula>
    </cfRule>
  </conditionalFormatting>
  <conditionalFormatting sqref="AH9:BK11">
    <cfRule type="cellIs" dxfId="111" priority="6" operator="equal">
      <formula>0</formula>
    </cfRule>
  </conditionalFormatting>
  <conditionalFormatting sqref="AE15:BK48">
    <cfRule type="cellIs" dxfId="110" priority="5" operator="equal">
      <formula>0</formula>
    </cfRule>
  </conditionalFormatting>
  <conditionalFormatting sqref="C9:AD11">
    <cfRule type="cellIs" dxfId="109" priority="4" operator="equal">
      <formula>0</formula>
    </cfRule>
  </conditionalFormatting>
  <conditionalFormatting sqref="AH9:BK11">
    <cfRule type="cellIs" dxfId="108" priority="3" operator="equal">
      <formula>0</formula>
    </cfRule>
  </conditionalFormatting>
  <conditionalFormatting sqref="C15:BK48">
    <cfRule type="cellIs" dxfId="107" priority="2" operator="equal">
      <formula>0</formula>
    </cfRule>
  </conditionalFormatting>
  <conditionalFormatting sqref="AH9:BK10">
    <cfRule type="cellIs" dxfId="106" priority="1" operator="equal">
      <formula>0</formula>
    </cfRule>
  </conditionalFormatting>
  <hyperlinks>
    <hyperlink ref="E4" location="P7548" display="P7548"/>
    <hyperlink ref="K4" location="P7554" display="P7554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R51"/>
  <sheetViews>
    <sheetView topLeftCell="A4" workbookViewId="0">
      <selection activeCell="AG8" sqref="AG8"/>
    </sheetView>
  </sheetViews>
  <sheetFormatPr defaultRowHeight="11.25"/>
  <cols>
    <col min="1" max="1" width="30.25" style="2" customWidth="1"/>
    <col min="2" max="2" width="3" style="1" customWidth="1"/>
    <col min="3" max="30" width="4.25" style="1" customWidth="1"/>
    <col min="31" max="63" width="4.25" style="2" customWidth="1"/>
    <col min="64" max="64" width="1.5" style="2" customWidth="1"/>
    <col min="65" max="70" width="2.625" style="2" customWidth="1"/>
    <col min="71" max="16384" width="9" style="2"/>
  </cols>
  <sheetData>
    <row r="1" spans="1:70" ht="25.5" customHeight="1">
      <c r="A1" s="11" t="s">
        <v>129</v>
      </c>
    </row>
    <row r="2" spans="1:70" ht="31.5" customHeight="1">
      <c r="A2" s="82" t="s">
        <v>0</v>
      </c>
      <c r="B2" s="84" t="s">
        <v>1</v>
      </c>
      <c r="C2" s="82" t="s">
        <v>2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107" t="s">
        <v>3</v>
      </c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9"/>
      <c r="AE2" s="98" t="s">
        <v>4</v>
      </c>
      <c r="AF2" s="99"/>
      <c r="AG2" s="100"/>
      <c r="AH2" s="90" t="s">
        <v>5</v>
      </c>
      <c r="AI2" s="91"/>
      <c r="AJ2" s="91"/>
      <c r="AK2" s="91"/>
      <c r="AL2" s="91"/>
      <c r="AM2" s="91"/>
      <c r="AN2" s="91"/>
      <c r="AO2" s="91"/>
      <c r="AP2" s="91"/>
      <c r="AQ2" s="92"/>
      <c r="AR2" s="90" t="s">
        <v>6</v>
      </c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2"/>
    </row>
    <row r="3" spans="1:70" ht="39" customHeight="1">
      <c r="A3" s="82"/>
      <c r="B3" s="84"/>
      <c r="C3" s="84" t="s">
        <v>7</v>
      </c>
      <c r="D3" s="93" t="s">
        <v>8</v>
      </c>
      <c r="E3" s="93"/>
      <c r="F3" s="93"/>
      <c r="G3" s="93"/>
      <c r="H3" s="93"/>
      <c r="I3" s="93"/>
      <c r="J3" s="93"/>
      <c r="K3" s="93"/>
      <c r="L3" s="93"/>
      <c r="M3" s="93" t="s">
        <v>9</v>
      </c>
      <c r="N3" s="93"/>
      <c r="O3" s="93"/>
      <c r="P3" s="84" t="s">
        <v>10</v>
      </c>
      <c r="Q3" s="94" t="s">
        <v>12</v>
      </c>
      <c r="R3" s="94"/>
      <c r="S3" s="94"/>
      <c r="T3" s="94"/>
      <c r="U3" s="94"/>
      <c r="V3" s="94"/>
      <c r="W3" s="85" t="s">
        <v>13</v>
      </c>
      <c r="X3" s="94" t="s">
        <v>14</v>
      </c>
      <c r="Y3" s="94"/>
      <c r="Z3" s="94"/>
      <c r="AA3" s="94"/>
      <c r="AB3" s="94"/>
      <c r="AC3" s="94"/>
      <c r="AD3" s="95" t="s">
        <v>15</v>
      </c>
      <c r="AE3" s="87" t="s">
        <v>7</v>
      </c>
      <c r="AF3" s="85" t="s">
        <v>16</v>
      </c>
      <c r="AG3" s="95" t="s">
        <v>10</v>
      </c>
      <c r="AH3" s="87" t="s">
        <v>17</v>
      </c>
      <c r="AI3" s="82" t="s">
        <v>18</v>
      </c>
      <c r="AJ3" s="82"/>
      <c r="AK3" s="85" t="s">
        <v>19</v>
      </c>
      <c r="AL3" s="82" t="s">
        <v>20</v>
      </c>
      <c r="AM3" s="82"/>
      <c r="AN3" s="82"/>
      <c r="AO3" s="82" t="s">
        <v>21</v>
      </c>
      <c r="AP3" s="82"/>
      <c r="AQ3" s="95" t="s">
        <v>22</v>
      </c>
      <c r="AR3" s="101" t="s">
        <v>23</v>
      </c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3"/>
    </row>
    <row r="4" spans="1:70" ht="50.25" customHeight="1">
      <c r="A4" s="82"/>
      <c r="B4" s="84"/>
      <c r="C4" s="84"/>
      <c r="D4" s="84" t="s">
        <v>24</v>
      </c>
      <c r="E4" s="102" t="s">
        <v>25</v>
      </c>
      <c r="F4" s="82" t="s">
        <v>26</v>
      </c>
      <c r="G4" s="82"/>
      <c r="H4" s="82" t="s">
        <v>27</v>
      </c>
      <c r="I4" s="82"/>
      <c r="J4" s="84" t="s">
        <v>28</v>
      </c>
      <c r="K4" s="102" t="s">
        <v>29</v>
      </c>
      <c r="L4" s="84" t="s">
        <v>30</v>
      </c>
      <c r="M4" s="82" t="s">
        <v>31</v>
      </c>
      <c r="N4" s="82"/>
      <c r="O4" s="84" t="s">
        <v>32</v>
      </c>
      <c r="P4" s="84"/>
      <c r="Q4" s="85" t="s">
        <v>33</v>
      </c>
      <c r="R4" s="85" t="s">
        <v>34</v>
      </c>
      <c r="S4" s="85" t="s">
        <v>35</v>
      </c>
      <c r="T4" s="85" t="s">
        <v>36</v>
      </c>
      <c r="U4" s="85" t="s">
        <v>37</v>
      </c>
      <c r="V4" s="85" t="s">
        <v>38</v>
      </c>
      <c r="W4" s="89"/>
      <c r="X4" s="85" t="s">
        <v>33</v>
      </c>
      <c r="Y4" s="85" t="s">
        <v>34</v>
      </c>
      <c r="Z4" s="85" t="s">
        <v>35</v>
      </c>
      <c r="AA4" s="85" t="s">
        <v>36</v>
      </c>
      <c r="AB4" s="85" t="s">
        <v>37</v>
      </c>
      <c r="AC4" s="85" t="s">
        <v>38</v>
      </c>
      <c r="AD4" s="96"/>
      <c r="AE4" s="103"/>
      <c r="AF4" s="89"/>
      <c r="AG4" s="96"/>
      <c r="AH4" s="103"/>
      <c r="AI4" s="85" t="s">
        <v>39</v>
      </c>
      <c r="AJ4" s="85" t="s">
        <v>40</v>
      </c>
      <c r="AK4" s="89"/>
      <c r="AL4" s="85" t="s">
        <v>39</v>
      </c>
      <c r="AM4" s="82" t="s">
        <v>41</v>
      </c>
      <c r="AN4" s="82"/>
      <c r="AO4" s="85" t="s">
        <v>39</v>
      </c>
      <c r="AP4" s="85" t="s">
        <v>42</v>
      </c>
      <c r="AQ4" s="96"/>
      <c r="AR4" s="101" t="s">
        <v>43</v>
      </c>
      <c r="AS4" s="82"/>
      <c r="AT4" s="82" t="s">
        <v>44</v>
      </c>
      <c r="AU4" s="82"/>
      <c r="AV4" s="82" t="s">
        <v>45</v>
      </c>
      <c r="AW4" s="82"/>
      <c r="AX4" s="82" t="s">
        <v>46</v>
      </c>
      <c r="AY4" s="82"/>
      <c r="AZ4" s="82" t="s">
        <v>47</v>
      </c>
      <c r="BA4" s="82"/>
      <c r="BB4" s="82" t="s">
        <v>48</v>
      </c>
      <c r="BC4" s="82"/>
      <c r="BD4" s="82" t="s">
        <v>49</v>
      </c>
      <c r="BE4" s="82"/>
      <c r="BF4" s="82" t="s">
        <v>50</v>
      </c>
      <c r="BG4" s="82"/>
      <c r="BH4" s="82" t="s">
        <v>51</v>
      </c>
      <c r="BI4" s="82"/>
      <c r="BJ4" s="82" t="s">
        <v>52</v>
      </c>
      <c r="BK4" s="83"/>
    </row>
    <row r="5" spans="1:70" ht="22.5" customHeight="1">
      <c r="A5" s="82"/>
      <c r="B5" s="84"/>
      <c r="C5" s="84"/>
      <c r="D5" s="84"/>
      <c r="E5" s="102"/>
      <c r="F5" s="82"/>
      <c r="G5" s="82"/>
      <c r="H5" s="82"/>
      <c r="I5" s="82"/>
      <c r="J5" s="84"/>
      <c r="K5" s="102"/>
      <c r="L5" s="84"/>
      <c r="M5" s="84" t="s">
        <v>53</v>
      </c>
      <c r="N5" s="84" t="s">
        <v>54</v>
      </c>
      <c r="O5" s="84"/>
      <c r="P5" s="84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96"/>
      <c r="AE5" s="103"/>
      <c r="AF5" s="89"/>
      <c r="AG5" s="96"/>
      <c r="AH5" s="103"/>
      <c r="AI5" s="89"/>
      <c r="AJ5" s="89"/>
      <c r="AK5" s="89"/>
      <c r="AL5" s="89"/>
      <c r="AM5" s="85" t="s">
        <v>55</v>
      </c>
      <c r="AN5" s="85" t="s">
        <v>56</v>
      </c>
      <c r="AO5" s="89"/>
      <c r="AP5" s="89"/>
      <c r="AQ5" s="96"/>
      <c r="AR5" s="87" t="s">
        <v>39</v>
      </c>
      <c r="AS5" s="85" t="s">
        <v>57</v>
      </c>
      <c r="AT5" s="85" t="s">
        <v>39</v>
      </c>
      <c r="AU5" s="85" t="s">
        <v>57</v>
      </c>
      <c r="AV5" s="85" t="s">
        <v>39</v>
      </c>
      <c r="AW5" s="85" t="s">
        <v>57</v>
      </c>
      <c r="AX5" s="85" t="s">
        <v>39</v>
      </c>
      <c r="AY5" s="85" t="s">
        <v>57</v>
      </c>
      <c r="AZ5" s="85" t="s">
        <v>39</v>
      </c>
      <c r="BA5" s="85" t="s">
        <v>57</v>
      </c>
      <c r="BB5" s="85" t="s">
        <v>39</v>
      </c>
      <c r="BC5" s="85" t="s">
        <v>57</v>
      </c>
      <c r="BD5" s="85" t="s">
        <v>39</v>
      </c>
      <c r="BE5" s="85" t="s">
        <v>57</v>
      </c>
      <c r="BF5" s="85" t="s">
        <v>39</v>
      </c>
      <c r="BG5" s="85" t="s">
        <v>57</v>
      </c>
      <c r="BH5" s="85" t="s">
        <v>39</v>
      </c>
      <c r="BI5" s="85" t="s">
        <v>57</v>
      </c>
      <c r="BJ5" s="85" t="s">
        <v>39</v>
      </c>
      <c r="BK5" s="95" t="s">
        <v>57</v>
      </c>
    </row>
    <row r="6" spans="1:70" ht="151.5" customHeight="1">
      <c r="A6" s="82"/>
      <c r="B6" s="84"/>
      <c r="C6" s="84"/>
      <c r="D6" s="84"/>
      <c r="E6" s="102"/>
      <c r="F6" s="50" t="s">
        <v>58</v>
      </c>
      <c r="G6" s="50" t="s">
        <v>59</v>
      </c>
      <c r="H6" s="50" t="s">
        <v>60</v>
      </c>
      <c r="I6" s="50" t="s">
        <v>61</v>
      </c>
      <c r="J6" s="84"/>
      <c r="K6" s="102"/>
      <c r="L6" s="84"/>
      <c r="M6" s="84"/>
      <c r="N6" s="84"/>
      <c r="O6" s="84"/>
      <c r="P6" s="84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97"/>
      <c r="AE6" s="88"/>
      <c r="AF6" s="86"/>
      <c r="AG6" s="97"/>
      <c r="AH6" s="88"/>
      <c r="AI6" s="86"/>
      <c r="AJ6" s="86"/>
      <c r="AK6" s="86"/>
      <c r="AL6" s="86"/>
      <c r="AM6" s="86"/>
      <c r="AN6" s="86"/>
      <c r="AO6" s="86"/>
      <c r="AP6" s="86"/>
      <c r="AQ6" s="97"/>
      <c r="AR6" s="88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97"/>
    </row>
    <row r="7" spans="1:70">
      <c r="A7" s="3">
        <v>1</v>
      </c>
      <c r="B7" s="51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  <c r="I7" s="51">
        <v>9</v>
      </c>
      <c r="J7" s="51">
        <v>10</v>
      </c>
      <c r="K7" s="51">
        <v>11</v>
      </c>
      <c r="L7" s="51">
        <v>12</v>
      </c>
      <c r="M7" s="51">
        <v>13</v>
      </c>
      <c r="N7" s="51">
        <v>14</v>
      </c>
      <c r="O7" s="51">
        <v>15</v>
      </c>
      <c r="P7" s="51">
        <v>16</v>
      </c>
      <c r="Q7" s="51">
        <v>18</v>
      </c>
      <c r="R7" s="51">
        <v>19</v>
      </c>
      <c r="S7" s="51">
        <v>20</v>
      </c>
      <c r="T7" s="51">
        <v>21</v>
      </c>
      <c r="U7" s="51">
        <v>22</v>
      </c>
      <c r="V7" s="51">
        <v>23</v>
      </c>
      <c r="W7" s="51">
        <v>24</v>
      </c>
      <c r="X7" s="51">
        <v>25</v>
      </c>
      <c r="Y7" s="51">
        <v>26</v>
      </c>
      <c r="Z7" s="51">
        <v>27</v>
      </c>
      <c r="AA7" s="51">
        <v>28</v>
      </c>
      <c r="AB7" s="51">
        <v>29</v>
      </c>
      <c r="AC7" s="51">
        <v>30</v>
      </c>
      <c r="AD7" s="51">
        <v>31</v>
      </c>
      <c r="AE7" s="51">
        <v>32</v>
      </c>
      <c r="AF7" s="51">
        <v>33</v>
      </c>
      <c r="AG7" s="51">
        <v>34</v>
      </c>
      <c r="AH7" s="51">
        <v>35</v>
      </c>
      <c r="AI7" s="51">
        <v>36</v>
      </c>
      <c r="AJ7" s="51">
        <v>37</v>
      </c>
      <c r="AK7" s="51">
        <v>38</v>
      </c>
      <c r="AL7" s="51">
        <v>39</v>
      </c>
      <c r="AM7" s="51">
        <v>40</v>
      </c>
      <c r="AN7" s="51">
        <v>41</v>
      </c>
      <c r="AO7" s="51">
        <v>42</v>
      </c>
      <c r="AP7" s="51">
        <v>43</v>
      </c>
      <c r="AQ7" s="51">
        <v>44</v>
      </c>
      <c r="AR7" s="51">
        <v>45</v>
      </c>
      <c r="AS7" s="51">
        <v>46</v>
      </c>
      <c r="AT7" s="51">
        <v>47</v>
      </c>
      <c r="AU7" s="51">
        <v>48</v>
      </c>
      <c r="AV7" s="51">
        <v>49</v>
      </c>
      <c r="AW7" s="51">
        <v>50</v>
      </c>
      <c r="AX7" s="51">
        <v>51</v>
      </c>
      <c r="AY7" s="51">
        <v>52</v>
      </c>
      <c r="AZ7" s="51">
        <v>53</v>
      </c>
      <c r="BA7" s="51">
        <v>54</v>
      </c>
      <c r="BB7" s="51">
        <v>55</v>
      </c>
      <c r="BC7" s="51">
        <v>56</v>
      </c>
      <c r="BD7" s="51">
        <v>57</v>
      </c>
      <c r="BE7" s="51">
        <v>58</v>
      </c>
      <c r="BF7" s="51">
        <v>59</v>
      </c>
      <c r="BG7" s="51">
        <v>60</v>
      </c>
      <c r="BH7" s="51">
        <v>61</v>
      </c>
      <c r="BI7" s="51">
        <v>62</v>
      </c>
      <c r="BJ7" s="51">
        <v>63</v>
      </c>
      <c r="BK7" s="51">
        <v>64</v>
      </c>
    </row>
    <row r="8" spans="1:70">
      <c r="A8" s="14" t="s">
        <v>62</v>
      </c>
      <c r="B8" s="51">
        <v>1</v>
      </c>
      <c r="C8" s="15">
        <f t="shared" ref="C8:BK8" si="0">C9+C13+C47+C48</f>
        <v>22</v>
      </c>
      <c r="D8" s="15">
        <f>D9+D13+D47+D48</f>
        <v>10</v>
      </c>
      <c r="E8" s="15">
        <f t="shared" si="0"/>
        <v>9</v>
      </c>
      <c r="F8" s="15">
        <f t="shared" si="0"/>
        <v>0</v>
      </c>
      <c r="G8" s="15">
        <f t="shared" si="0"/>
        <v>0</v>
      </c>
      <c r="H8" s="15">
        <f t="shared" si="0"/>
        <v>0</v>
      </c>
      <c r="I8" s="15">
        <f t="shared" si="0"/>
        <v>0</v>
      </c>
      <c r="J8" s="15">
        <f t="shared" si="0"/>
        <v>12</v>
      </c>
      <c r="K8" s="15">
        <f t="shared" si="0"/>
        <v>1</v>
      </c>
      <c r="L8" s="15">
        <f t="shared" si="0"/>
        <v>0</v>
      </c>
      <c r="M8" s="15">
        <f t="shared" si="0"/>
        <v>0</v>
      </c>
      <c r="N8" s="15">
        <f t="shared" si="0"/>
        <v>1</v>
      </c>
      <c r="O8" s="15">
        <f t="shared" si="0"/>
        <v>19</v>
      </c>
      <c r="P8" s="15"/>
      <c r="Q8" s="15">
        <f t="shared" si="0"/>
        <v>5</v>
      </c>
      <c r="R8" s="15">
        <f t="shared" si="0"/>
        <v>1</v>
      </c>
      <c r="S8" s="15">
        <f t="shared" si="0"/>
        <v>3</v>
      </c>
      <c r="T8" s="15">
        <f t="shared" si="0"/>
        <v>2</v>
      </c>
      <c r="U8" s="15">
        <f t="shared" si="0"/>
        <v>2</v>
      </c>
      <c r="V8" s="15">
        <f t="shared" si="0"/>
        <v>9</v>
      </c>
      <c r="W8" s="15">
        <f t="shared" si="0"/>
        <v>10</v>
      </c>
      <c r="X8" s="15">
        <f t="shared" si="0"/>
        <v>2</v>
      </c>
      <c r="Y8" s="15">
        <f t="shared" si="0"/>
        <v>1</v>
      </c>
      <c r="Z8" s="15">
        <f t="shared" si="0"/>
        <v>2</v>
      </c>
      <c r="AA8" s="15">
        <f t="shared" si="0"/>
        <v>3</v>
      </c>
      <c r="AB8" s="15">
        <f t="shared" si="0"/>
        <v>0</v>
      </c>
      <c r="AC8" s="15">
        <f t="shared" si="0"/>
        <v>2</v>
      </c>
      <c r="AD8" s="15">
        <f t="shared" si="0"/>
        <v>12</v>
      </c>
      <c r="AE8" s="15">
        <f t="shared" si="0"/>
        <v>1</v>
      </c>
      <c r="AF8" s="15">
        <f t="shared" si="0"/>
        <v>1</v>
      </c>
      <c r="AG8" s="15"/>
      <c r="AH8" s="15">
        <v>30.97</v>
      </c>
      <c r="AI8" s="15">
        <v>30.97</v>
      </c>
      <c r="AJ8" s="15">
        <v>30.47</v>
      </c>
      <c r="AK8" s="15">
        <f t="shared" si="0"/>
        <v>21</v>
      </c>
      <c r="AL8" s="15">
        <f t="shared" si="0"/>
        <v>2</v>
      </c>
      <c r="AM8" s="15">
        <f t="shared" si="0"/>
        <v>0</v>
      </c>
      <c r="AN8" s="15">
        <f t="shared" si="0"/>
        <v>0</v>
      </c>
      <c r="AO8" s="15">
        <f t="shared" si="0"/>
        <v>1</v>
      </c>
      <c r="AP8" s="15">
        <f t="shared" si="0"/>
        <v>1</v>
      </c>
      <c r="AQ8" s="15">
        <f t="shared" si="0"/>
        <v>22</v>
      </c>
      <c r="AR8" s="15">
        <f t="shared" si="0"/>
        <v>2</v>
      </c>
      <c r="AS8" s="15">
        <f t="shared" si="0"/>
        <v>2</v>
      </c>
      <c r="AT8" s="15">
        <f t="shared" si="0"/>
        <v>1</v>
      </c>
      <c r="AU8" s="15">
        <f t="shared" si="0"/>
        <v>1</v>
      </c>
      <c r="AV8" s="15">
        <f t="shared" si="0"/>
        <v>3</v>
      </c>
      <c r="AW8" s="15">
        <f t="shared" si="0"/>
        <v>2</v>
      </c>
      <c r="AX8" s="15">
        <f t="shared" si="0"/>
        <v>1</v>
      </c>
      <c r="AY8" s="15">
        <f t="shared" si="0"/>
        <v>1</v>
      </c>
      <c r="AZ8" s="15">
        <f t="shared" si="0"/>
        <v>6</v>
      </c>
      <c r="BA8" s="15">
        <f t="shared" si="0"/>
        <v>6</v>
      </c>
      <c r="BB8" s="15">
        <f t="shared" si="0"/>
        <v>2</v>
      </c>
      <c r="BC8" s="15">
        <f t="shared" si="0"/>
        <v>1</v>
      </c>
      <c r="BD8" s="15">
        <f t="shared" si="0"/>
        <v>0</v>
      </c>
      <c r="BE8" s="15">
        <f t="shared" si="0"/>
        <v>0</v>
      </c>
      <c r="BF8" s="15">
        <f t="shared" si="0"/>
        <v>2</v>
      </c>
      <c r="BG8" s="15">
        <f t="shared" si="0"/>
        <v>1</v>
      </c>
      <c r="BH8" s="15">
        <f t="shared" si="0"/>
        <v>3</v>
      </c>
      <c r="BI8" s="15">
        <f t="shared" si="0"/>
        <v>3</v>
      </c>
      <c r="BJ8" s="15">
        <f t="shared" si="0"/>
        <v>2</v>
      </c>
      <c r="BK8" s="15">
        <f t="shared" si="0"/>
        <v>2</v>
      </c>
      <c r="BM8" s="2">
        <f t="shared" ref="BM8:BM51" si="1">C8-Q8-R8-S8-T8-U8-V8</f>
        <v>0</v>
      </c>
      <c r="BN8" s="2">
        <f>W8-X8-Y8-Z8-AA8-AB8-AC8</f>
        <v>0</v>
      </c>
      <c r="BO8" s="2">
        <f t="shared" ref="BO8:BO51" si="2">C8-W8-AD8</f>
        <v>0</v>
      </c>
      <c r="BP8" s="2">
        <f>AK8+AL8-AO8-AQ8</f>
        <v>0</v>
      </c>
      <c r="BQ8" s="2">
        <f t="shared" ref="BQ8:BQ51" si="3">C8-AR8-AT8-AV8-AX8-AZ8-BB8-BD8-BF8-BH8-BJ8</f>
        <v>0</v>
      </c>
      <c r="BR8" s="2">
        <f t="shared" ref="BR8:BR51" si="4">O8-AS8-AU8-AW8-AY8-BA8-BC8-BE8-BG8-BI8-BK8</f>
        <v>0</v>
      </c>
    </row>
    <row r="9" spans="1:70" ht="22.5">
      <c r="A9" s="16" t="s">
        <v>100</v>
      </c>
      <c r="B9" s="17">
        <v>2</v>
      </c>
      <c r="C9" s="43">
        <v>2</v>
      </c>
      <c r="D9" s="43">
        <v>2</v>
      </c>
      <c r="E9" s="43">
        <v>1</v>
      </c>
      <c r="F9" s="43"/>
      <c r="G9" s="43"/>
      <c r="H9" s="43"/>
      <c r="I9" s="43"/>
      <c r="J9" s="43"/>
      <c r="K9" s="43"/>
      <c r="L9" s="43"/>
      <c r="M9" s="43"/>
      <c r="N9" s="43"/>
      <c r="O9" s="43">
        <v>2</v>
      </c>
      <c r="P9" s="44"/>
      <c r="Q9" s="45"/>
      <c r="R9" s="45"/>
      <c r="S9" s="45"/>
      <c r="T9" s="45">
        <v>1</v>
      </c>
      <c r="U9" s="45">
        <v>1</v>
      </c>
      <c r="V9" s="45"/>
      <c r="W9" s="45">
        <v>1</v>
      </c>
      <c r="X9" s="45"/>
      <c r="Y9" s="45"/>
      <c r="Z9" s="45"/>
      <c r="AA9" s="45">
        <v>1</v>
      </c>
      <c r="AB9" s="45"/>
      <c r="AC9" s="45"/>
      <c r="AD9" s="45">
        <v>1</v>
      </c>
      <c r="AE9" s="28"/>
      <c r="AF9" s="28"/>
      <c r="AG9" s="28"/>
      <c r="AH9" s="43">
        <v>2</v>
      </c>
      <c r="AI9" s="43">
        <v>2</v>
      </c>
      <c r="AJ9" s="43">
        <v>2</v>
      </c>
      <c r="AK9" s="43">
        <v>2</v>
      </c>
      <c r="AL9" s="43"/>
      <c r="AM9" s="43"/>
      <c r="AN9" s="43"/>
      <c r="AO9" s="43"/>
      <c r="AP9" s="43"/>
      <c r="AQ9" s="43">
        <v>2</v>
      </c>
      <c r="AR9" s="43"/>
      <c r="AS9" s="43"/>
      <c r="AT9" s="43"/>
      <c r="AU9" s="43"/>
      <c r="AV9" s="43">
        <v>1</v>
      </c>
      <c r="AW9" s="45">
        <v>1</v>
      </c>
      <c r="AX9" s="45"/>
      <c r="AY9" s="45"/>
      <c r="AZ9" s="45">
        <v>1</v>
      </c>
      <c r="BA9" s="45">
        <v>1</v>
      </c>
      <c r="BB9" s="45"/>
      <c r="BC9" s="45"/>
      <c r="BD9" s="45"/>
      <c r="BE9" s="45"/>
      <c r="BF9" s="45"/>
      <c r="BG9" s="45"/>
      <c r="BH9" s="45"/>
      <c r="BI9" s="45"/>
      <c r="BJ9" s="45"/>
      <c r="BK9" s="45"/>
      <c r="BM9" s="18">
        <f t="shared" si="1"/>
        <v>0</v>
      </c>
      <c r="BN9" s="18">
        <f t="shared" ref="BN9:BN51" si="5">W9-X9-Y9-Z9-AA9-AB9-AC9</f>
        <v>0</v>
      </c>
      <c r="BO9" s="18">
        <f t="shared" si="2"/>
        <v>0</v>
      </c>
      <c r="BP9" s="18">
        <f t="shared" ref="BP9:BP51" si="6">AK9+AL9-AO9-AQ9</f>
        <v>0</v>
      </c>
      <c r="BQ9" s="18">
        <f t="shared" si="3"/>
        <v>0</v>
      </c>
      <c r="BR9" s="18">
        <f t="shared" si="4"/>
        <v>0</v>
      </c>
    </row>
    <row r="10" spans="1:70" ht="21.75" customHeight="1">
      <c r="A10" s="19" t="s">
        <v>101</v>
      </c>
      <c r="B10" s="17">
        <v>3</v>
      </c>
      <c r="C10" s="43">
        <v>1</v>
      </c>
      <c r="D10" s="43">
        <v>1</v>
      </c>
      <c r="E10" s="43">
        <v>1</v>
      </c>
      <c r="F10" s="43"/>
      <c r="G10" s="43"/>
      <c r="H10" s="43"/>
      <c r="I10" s="43"/>
      <c r="J10" s="43"/>
      <c r="K10" s="43"/>
      <c r="L10" s="43"/>
      <c r="M10" s="43"/>
      <c r="N10" s="43"/>
      <c r="O10" s="43">
        <v>1</v>
      </c>
      <c r="P10" s="43"/>
      <c r="Q10" s="45"/>
      <c r="R10" s="45"/>
      <c r="S10" s="45"/>
      <c r="T10" s="45"/>
      <c r="U10" s="45">
        <v>1</v>
      </c>
      <c r="V10" s="45"/>
      <c r="W10" s="45">
        <v>1</v>
      </c>
      <c r="X10" s="45"/>
      <c r="Y10" s="45"/>
      <c r="Z10" s="45"/>
      <c r="AA10" s="45">
        <v>1</v>
      </c>
      <c r="AB10" s="45"/>
      <c r="AC10" s="45"/>
      <c r="AD10" s="45"/>
      <c r="AE10" s="32"/>
      <c r="AF10" s="33"/>
      <c r="AG10" s="34"/>
      <c r="AH10" s="43">
        <v>1</v>
      </c>
      <c r="AI10" s="43">
        <v>1</v>
      </c>
      <c r="AJ10" s="43">
        <v>1</v>
      </c>
      <c r="AK10" s="43">
        <v>1</v>
      </c>
      <c r="AL10" s="43"/>
      <c r="AM10" s="43"/>
      <c r="AN10" s="43"/>
      <c r="AO10" s="43"/>
      <c r="AP10" s="43"/>
      <c r="AQ10" s="43">
        <v>1</v>
      </c>
      <c r="AR10" s="43"/>
      <c r="AS10" s="43"/>
      <c r="AT10" s="43"/>
      <c r="AU10" s="43"/>
      <c r="AV10" s="43"/>
      <c r="AW10" s="45"/>
      <c r="AX10" s="45"/>
      <c r="AY10" s="45"/>
      <c r="AZ10" s="45">
        <v>1</v>
      </c>
      <c r="BA10" s="45">
        <v>1</v>
      </c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M10" s="18">
        <f t="shared" si="1"/>
        <v>0</v>
      </c>
      <c r="BN10" s="18">
        <f t="shared" si="5"/>
        <v>0</v>
      </c>
      <c r="BO10" s="18">
        <f t="shared" si="2"/>
        <v>0</v>
      </c>
      <c r="BP10" s="18">
        <f t="shared" si="6"/>
        <v>0</v>
      </c>
      <c r="BQ10" s="18">
        <f t="shared" si="3"/>
        <v>0</v>
      </c>
      <c r="BR10" s="18">
        <f t="shared" si="4"/>
        <v>0</v>
      </c>
    </row>
    <row r="11" spans="1:70">
      <c r="A11" s="7" t="s">
        <v>63</v>
      </c>
      <c r="B11" s="17">
        <v>4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53"/>
      <c r="Q11" s="47"/>
      <c r="R11" s="47"/>
      <c r="S11" s="47"/>
      <c r="T11" s="47"/>
      <c r="U11" s="43"/>
      <c r="V11" s="43"/>
      <c r="W11" s="43"/>
      <c r="X11" s="43"/>
      <c r="Y11" s="43"/>
      <c r="Z11" s="43"/>
      <c r="AA11" s="43"/>
      <c r="AB11" s="43"/>
      <c r="AC11" s="43"/>
      <c r="AD11" s="47"/>
      <c r="AE11" s="32"/>
      <c r="AF11" s="33"/>
      <c r="AG11" s="34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M11" s="18">
        <f t="shared" si="1"/>
        <v>0</v>
      </c>
      <c r="BN11" s="18">
        <f t="shared" si="5"/>
        <v>0</v>
      </c>
      <c r="BO11" s="18">
        <f t="shared" si="2"/>
        <v>0</v>
      </c>
      <c r="BP11" s="18">
        <f t="shared" si="6"/>
        <v>0</v>
      </c>
      <c r="BQ11" s="18">
        <f t="shared" si="3"/>
        <v>0</v>
      </c>
      <c r="BR11" s="18">
        <f t="shared" si="4"/>
        <v>0</v>
      </c>
    </row>
    <row r="12" spans="1:70">
      <c r="A12" s="7" t="s">
        <v>64</v>
      </c>
      <c r="B12" s="17">
        <v>5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32"/>
      <c r="AF12" s="33"/>
      <c r="AG12" s="34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M12" s="18">
        <f t="shared" si="1"/>
        <v>0</v>
      </c>
      <c r="BN12" s="18">
        <f t="shared" si="5"/>
        <v>0</v>
      </c>
      <c r="BO12" s="18">
        <f t="shared" si="2"/>
        <v>0</v>
      </c>
      <c r="BP12" s="18">
        <f t="shared" si="6"/>
        <v>0</v>
      </c>
      <c r="BQ12" s="18">
        <f t="shared" si="3"/>
        <v>0</v>
      </c>
      <c r="BR12" s="18">
        <f t="shared" si="4"/>
        <v>0</v>
      </c>
    </row>
    <row r="13" spans="1:70">
      <c r="A13" s="9" t="s">
        <v>65</v>
      </c>
      <c r="B13" s="17">
        <v>6</v>
      </c>
      <c r="C13" s="20">
        <f t="shared" ref="C13:BK13" si="7">C14+C35+C36+C40+C41+C42+C43+C44+C45+C46</f>
        <v>9</v>
      </c>
      <c r="D13" s="20">
        <f t="shared" si="7"/>
        <v>8</v>
      </c>
      <c r="E13" s="20">
        <f t="shared" si="7"/>
        <v>8</v>
      </c>
      <c r="F13" s="20">
        <f t="shared" si="7"/>
        <v>0</v>
      </c>
      <c r="G13" s="20">
        <f t="shared" si="7"/>
        <v>0</v>
      </c>
      <c r="H13" s="20">
        <f t="shared" si="7"/>
        <v>0</v>
      </c>
      <c r="I13" s="20">
        <f t="shared" si="7"/>
        <v>0</v>
      </c>
      <c r="J13" s="20">
        <f t="shared" si="7"/>
        <v>1</v>
      </c>
      <c r="K13" s="20">
        <f t="shared" si="7"/>
        <v>1</v>
      </c>
      <c r="L13" s="20">
        <f t="shared" si="7"/>
        <v>0</v>
      </c>
      <c r="M13" s="20">
        <f t="shared" si="7"/>
        <v>0</v>
      </c>
      <c r="N13" s="20">
        <f t="shared" si="7"/>
        <v>1</v>
      </c>
      <c r="O13" s="20">
        <f t="shared" si="7"/>
        <v>8</v>
      </c>
      <c r="P13" s="20">
        <v>9</v>
      </c>
      <c r="Q13" s="20">
        <f t="shared" si="7"/>
        <v>1</v>
      </c>
      <c r="R13" s="20">
        <f t="shared" si="7"/>
        <v>1</v>
      </c>
      <c r="S13" s="20">
        <f t="shared" si="7"/>
        <v>3</v>
      </c>
      <c r="T13" s="20">
        <f t="shared" si="7"/>
        <v>0</v>
      </c>
      <c r="U13" s="20">
        <f t="shared" si="7"/>
        <v>1</v>
      </c>
      <c r="V13" s="20">
        <f t="shared" si="7"/>
        <v>3</v>
      </c>
      <c r="W13" s="20">
        <f t="shared" si="7"/>
        <v>9</v>
      </c>
      <c r="X13" s="20">
        <f t="shared" si="7"/>
        <v>2</v>
      </c>
      <c r="Y13" s="20">
        <f t="shared" si="7"/>
        <v>1</v>
      </c>
      <c r="Z13" s="20">
        <f t="shared" si="7"/>
        <v>2</v>
      </c>
      <c r="AA13" s="20">
        <f t="shared" si="7"/>
        <v>2</v>
      </c>
      <c r="AB13" s="20">
        <f t="shared" si="7"/>
        <v>0</v>
      </c>
      <c r="AC13" s="20">
        <f t="shared" si="7"/>
        <v>2</v>
      </c>
      <c r="AD13" s="20">
        <f t="shared" si="7"/>
        <v>0</v>
      </c>
      <c r="AE13" s="20">
        <f t="shared" si="7"/>
        <v>1</v>
      </c>
      <c r="AF13" s="20">
        <f t="shared" si="7"/>
        <v>1</v>
      </c>
      <c r="AG13" s="20">
        <f t="shared" si="7"/>
        <v>0.5</v>
      </c>
      <c r="AH13" s="20">
        <v>15.22</v>
      </c>
      <c r="AI13" s="20">
        <v>15.22</v>
      </c>
      <c r="AJ13" s="20">
        <v>14.72</v>
      </c>
      <c r="AK13" s="20">
        <f t="shared" si="7"/>
        <v>9</v>
      </c>
      <c r="AL13" s="20">
        <f t="shared" si="7"/>
        <v>0</v>
      </c>
      <c r="AM13" s="20">
        <f t="shared" si="7"/>
        <v>0</v>
      </c>
      <c r="AN13" s="20">
        <f t="shared" si="7"/>
        <v>0</v>
      </c>
      <c r="AO13" s="20">
        <f t="shared" si="7"/>
        <v>0</v>
      </c>
      <c r="AP13" s="20">
        <f t="shared" si="7"/>
        <v>0</v>
      </c>
      <c r="AQ13" s="20">
        <f t="shared" si="7"/>
        <v>9</v>
      </c>
      <c r="AR13" s="20">
        <f t="shared" si="7"/>
        <v>1</v>
      </c>
      <c r="AS13" s="20">
        <f t="shared" si="7"/>
        <v>1</v>
      </c>
      <c r="AT13" s="20">
        <f t="shared" si="7"/>
        <v>1</v>
      </c>
      <c r="AU13" s="20">
        <f t="shared" si="7"/>
        <v>1</v>
      </c>
      <c r="AV13" s="20">
        <f t="shared" si="7"/>
        <v>2</v>
      </c>
      <c r="AW13" s="20">
        <f t="shared" si="7"/>
        <v>1</v>
      </c>
      <c r="AX13" s="20">
        <f t="shared" si="7"/>
        <v>0</v>
      </c>
      <c r="AY13" s="20">
        <f t="shared" si="7"/>
        <v>0</v>
      </c>
      <c r="AZ13" s="20">
        <f t="shared" si="7"/>
        <v>2</v>
      </c>
      <c r="BA13" s="20">
        <f t="shared" si="7"/>
        <v>2</v>
      </c>
      <c r="BB13" s="20">
        <f t="shared" si="7"/>
        <v>1</v>
      </c>
      <c r="BC13" s="20">
        <f t="shared" si="7"/>
        <v>1</v>
      </c>
      <c r="BD13" s="20">
        <f t="shared" si="7"/>
        <v>0</v>
      </c>
      <c r="BE13" s="20">
        <f t="shared" si="7"/>
        <v>0</v>
      </c>
      <c r="BF13" s="20">
        <f t="shared" si="7"/>
        <v>0</v>
      </c>
      <c r="BG13" s="20">
        <f t="shared" si="7"/>
        <v>0</v>
      </c>
      <c r="BH13" s="20">
        <f t="shared" si="7"/>
        <v>1</v>
      </c>
      <c r="BI13" s="20">
        <f t="shared" si="7"/>
        <v>1</v>
      </c>
      <c r="BJ13" s="20">
        <f t="shared" si="7"/>
        <v>1</v>
      </c>
      <c r="BK13" s="20">
        <f t="shared" si="7"/>
        <v>1</v>
      </c>
      <c r="BM13" s="18">
        <f t="shared" si="1"/>
        <v>0</v>
      </c>
      <c r="BN13" s="18">
        <f t="shared" si="5"/>
        <v>0</v>
      </c>
      <c r="BO13" s="18">
        <f t="shared" si="2"/>
        <v>0</v>
      </c>
      <c r="BP13" s="18">
        <f t="shared" si="6"/>
        <v>0</v>
      </c>
      <c r="BQ13" s="18">
        <f t="shared" si="3"/>
        <v>0</v>
      </c>
      <c r="BR13" s="18">
        <f t="shared" si="4"/>
        <v>0</v>
      </c>
    </row>
    <row r="14" spans="1:70" ht="33.75">
      <c r="A14" s="19" t="s">
        <v>102</v>
      </c>
      <c r="B14" s="17">
        <v>7</v>
      </c>
      <c r="C14" s="20">
        <f>C15+C16+C17+C18+C19+C20+C21+C22+C23+C24+C25+C29+C30+C31+C32+C33+C34</f>
        <v>9</v>
      </c>
      <c r="D14" s="20">
        <f t="shared" ref="D14:BK14" si="8">D15+D16+D17+D18+D19+D20+D21+D22+D23+D24+D25+D29+D30+D31+D32+D33+D34</f>
        <v>8</v>
      </c>
      <c r="E14" s="20">
        <f t="shared" si="8"/>
        <v>8</v>
      </c>
      <c r="F14" s="20">
        <f t="shared" si="8"/>
        <v>0</v>
      </c>
      <c r="G14" s="20">
        <f t="shared" si="8"/>
        <v>0</v>
      </c>
      <c r="H14" s="20">
        <f t="shared" si="8"/>
        <v>0</v>
      </c>
      <c r="I14" s="20">
        <f t="shared" si="8"/>
        <v>0</v>
      </c>
      <c r="J14" s="20">
        <f t="shared" si="8"/>
        <v>1</v>
      </c>
      <c r="K14" s="20">
        <f t="shared" si="8"/>
        <v>1</v>
      </c>
      <c r="L14" s="20">
        <f t="shared" si="8"/>
        <v>0</v>
      </c>
      <c r="M14" s="20">
        <f t="shared" si="8"/>
        <v>0</v>
      </c>
      <c r="N14" s="20">
        <f t="shared" si="8"/>
        <v>1</v>
      </c>
      <c r="O14" s="20">
        <f t="shared" si="8"/>
        <v>8</v>
      </c>
      <c r="P14" s="20">
        <v>9</v>
      </c>
      <c r="Q14" s="20">
        <f t="shared" si="8"/>
        <v>1</v>
      </c>
      <c r="R14" s="20">
        <f t="shared" si="8"/>
        <v>1</v>
      </c>
      <c r="S14" s="20">
        <f t="shared" si="8"/>
        <v>3</v>
      </c>
      <c r="T14" s="20">
        <f t="shared" si="8"/>
        <v>0</v>
      </c>
      <c r="U14" s="20">
        <f t="shared" si="8"/>
        <v>1</v>
      </c>
      <c r="V14" s="20">
        <f t="shared" si="8"/>
        <v>3</v>
      </c>
      <c r="W14" s="20">
        <f t="shared" si="8"/>
        <v>9</v>
      </c>
      <c r="X14" s="20">
        <f t="shared" si="8"/>
        <v>2</v>
      </c>
      <c r="Y14" s="20">
        <f t="shared" si="8"/>
        <v>1</v>
      </c>
      <c r="Z14" s="20">
        <f t="shared" si="8"/>
        <v>2</v>
      </c>
      <c r="AA14" s="20">
        <f t="shared" si="8"/>
        <v>2</v>
      </c>
      <c r="AB14" s="20">
        <f t="shared" si="8"/>
        <v>0</v>
      </c>
      <c r="AC14" s="20">
        <f t="shared" si="8"/>
        <v>2</v>
      </c>
      <c r="AD14" s="20">
        <f t="shared" si="8"/>
        <v>0</v>
      </c>
      <c r="AE14" s="20">
        <f t="shared" si="8"/>
        <v>1</v>
      </c>
      <c r="AF14" s="20">
        <f t="shared" si="8"/>
        <v>1</v>
      </c>
      <c r="AG14" s="20">
        <f t="shared" si="8"/>
        <v>0.5</v>
      </c>
      <c r="AH14" s="20">
        <v>15.22</v>
      </c>
      <c r="AI14" s="20">
        <v>15.22</v>
      </c>
      <c r="AJ14" s="20">
        <v>14.72</v>
      </c>
      <c r="AK14" s="20">
        <f t="shared" si="8"/>
        <v>9</v>
      </c>
      <c r="AL14" s="20">
        <f t="shared" si="8"/>
        <v>0</v>
      </c>
      <c r="AM14" s="20">
        <f t="shared" si="8"/>
        <v>0</v>
      </c>
      <c r="AN14" s="20">
        <f t="shared" si="8"/>
        <v>0</v>
      </c>
      <c r="AO14" s="20">
        <f t="shared" si="8"/>
        <v>0</v>
      </c>
      <c r="AP14" s="20">
        <f t="shared" si="8"/>
        <v>0</v>
      </c>
      <c r="AQ14" s="20">
        <f t="shared" si="8"/>
        <v>9</v>
      </c>
      <c r="AR14" s="20">
        <f t="shared" si="8"/>
        <v>1</v>
      </c>
      <c r="AS14" s="20">
        <f t="shared" si="8"/>
        <v>1</v>
      </c>
      <c r="AT14" s="20">
        <f t="shared" si="8"/>
        <v>1</v>
      </c>
      <c r="AU14" s="20">
        <f t="shared" si="8"/>
        <v>1</v>
      </c>
      <c r="AV14" s="20">
        <f t="shared" si="8"/>
        <v>2</v>
      </c>
      <c r="AW14" s="20">
        <f t="shared" si="8"/>
        <v>1</v>
      </c>
      <c r="AX14" s="20">
        <f t="shared" si="8"/>
        <v>0</v>
      </c>
      <c r="AY14" s="20">
        <f t="shared" si="8"/>
        <v>0</v>
      </c>
      <c r="AZ14" s="20">
        <f t="shared" si="8"/>
        <v>2</v>
      </c>
      <c r="BA14" s="20">
        <f t="shared" si="8"/>
        <v>2</v>
      </c>
      <c r="BB14" s="20">
        <f t="shared" si="8"/>
        <v>1</v>
      </c>
      <c r="BC14" s="20">
        <f t="shared" si="8"/>
        <v>1</v>
      </c>
      <c r="BD14" s="20">
        <f t="shared" si="8"/>
        <v>0</v>
      </c>
      <c r="BE14" s="20">
        <f t="shared" si="8"/>
        <v>0</v>
      </c>
      <c r="BF14" s="20">
        <f t="shared" si="8"/>
        <v>0</v>
      </c>
      <c r="BG14" s="20">
        <f t="shared" si="8"/>
        <v>0</v>
      </c>
      <c r="BH14" s="20">
        <f t="shared" si="8"/>
        <v>1</v>
      </c>
      <c r="BI14" s="20">
        <f t="shared" si="8"/>
        <v>1</v>
      </c>
      <c r="BJ14" s="20">
        <f t="shared" si="8"/>
        <v>1</v>
      </c>
      <c r="BK14" s="20">
        <f t="shared" si="8"/>
        <v>1</v>
      </c>
      <c r="BM14" s="18">
        <f t="shared" si="1"/>
        <v>0</v>
      </c>
      <c r="BN14" s="18">
        <f t="shared" si="5"/>
        <v>0</v>
      </c>
      <c r="BO14" s="18">
        <f t="shared" si="2"/>
        <v>0</v>
      </c>
      <c r="BP14" s="18">
        <f t="shared" si="6"/>
        <v>0</v>
      </c>
      <c r="BQ14" s="18">
        <f t="shared" si="3"/>
        <v>0</v>
      </c>
      <c r="BR14" s="18">
        <f t="shared" si="4"/>
        <v>0</v>
      </c>
    </row>
    <row r="15" spans="1:70" ht="45">
      <c r="A15" s="21" t="s">
        <v>103</v>
      </c>
      <c r="B15" s="17">
        <v>8</v>
      </c>
      <c r="C15" s="43">
        <v>1</v>
      </c>
      <c r="D15" s="43">
        <v>1</v>
      </c>
      <c r="E15" s="43">
        <v>1</v>
      </c>
      <c r="F15" s="43"/>
      <c r="G15" s="43"/>
      <c r="H15" s="43"/>
      <c r="I15" s="43"/>
      <c r="J15" s="43"/>
      <c r="K15" s="43"/>
      <c r="L15" s="43"/>
      <c r="M15" s="43"/>
      <c r="N15" s="43"/>
      <c r="O15" s="43">
        <v>1</v>
      </c>
      <c r="P15" s="43">
        <v>1</v>
      </c>
      <c r="Q15" s="43"/>
      <c r="R15" s="43">
        <v>1</v>
      </c>
      <c r="S15" s="43"/>
      <c r="T15" s="43"/>
      <c r="U15" s="43"/>
      <c r="V15" s="43"/>
      <c r="W15" s="43">
        <v>1</v>
      </c>
      <c r="X15" s="43"/>
      <c r="Y15" s="43">
        <v>1</v>
      </c>
      <c r="Z15" s="43"/>
      <c r="AA15" s="43"/>
      <c r="AB15" s="43"/>
      <c r="AC15" s="43"/>
      <c r="AD15" s="43"/>
      <c r="AE15" s="45"/>
      <c r="AF15" s="45"/>
      <c r="AG15" s="45"/>
      <c r="AH15" s="43">
        <v>1.74</v>
      </c>
      <c r="AI15" s="43">
        <v>1.74</v>
      </c>
      <c r="AJ15" s="43">
        <v>1.74</v>
      </c>
      <c r="AK15" s="43">
        <v>1</v>
      </c>
      <c r="AL15" s="43"/>
      <c r="AM15" s="43"/>
      <c r="AN15" s="43"/>
      <c r="AO15" s="43"/>
      <c r="AP15" s="43"/>
      <c r="AQ15" s="43">
        <v>1</v>
      </c>
      <c r="AR15" s="43"/>
      <c r="AS15" s="43"/>
      <c r="AT15" s="43">
        <v>1</v>
      </c>
      <c r="AU15" s="43">
        <v>1</v>
      </c>
      <c r="AV15" s="43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M15" s="18">
        <f t="shared" si="1"/>
        <v>0</v>
      </c>
      <c r="BN15" s="18">
        <f t="shared" si="5"/>
        <v>0</v>
      </c>
      <c r="BO15" s="18">
        <f t="shared" si="2"/>
        <v>0</v>
      </c>
      <c r="BP15" s="18">
        <f t="shared" si="6"/>
        <v>0</v>
      </c>
      <c r="BQ15" s="18">
        <f t="shared" si="3"/>
        <v>0</v>
      </c>
      <c r="BR15" s="18">
        <f t="shared" si="4"/>
        <v>0</v>
      </c>
    </row>
    <row r="16" spans="1:70">
      <c r="A16" s="8" t="s">
        <v>66</v>
      </c>
      <c r="B16" s="17">
        <v>9</v>
      </c>
      <c r="C16" s="43">
        <v>2</v>
      </c>
      <c r="D16" s="43">
        <v>2</v>
      </c>
      <c r="E16" s="43">
        <v>2</v>
      </c>
      <c r="F16" s="43"/>
      <c r="G16" s="43"/>
      <c r="H16" s="43"/>
      <c r="I16" s="43"/>
      <c r="J16" s="43"/>
      <c r="K16" s="43"/>
      <c r="L16" s="43"/>
      <c r="M16" s="43"/>
      <c r="N16" s="43"/>
      <c r="O16" s="43">
        <v>2</v>
      </c>
      <c r="P16" s="43"/>
      <c r="Q16" s="43"/>
      <c r="R16" s="43"/>
      <c r="S16" s="43"/>
      <c r="T16" s="43"/>
      <c r="U16" s="43"/>
      <c r="V16" s="43">
        <v>2</v>
      </c>
      <c r="W16" s="43">
        <v>2</v>
      </c>
      <c r="X16" s="43">
        <v>1</v>
      </c>
      <c r="Y16" s="43"/>
      <c r="Z16" s="43"/>
      <c r="AA16" s="43"/>
      <c r="AB16" s="43"/>
      <c r="AC16" s="43">
        <v>1</v>
      </c>
      <c r="AD16" s="43"/>
      <c r="AE16" s="45"/>
      <c r="AF16" s="45"/>
      <c r="AG16" s="45"/>
      <c r="AH16" s="43">
        <v>2.37</v>
      </c>
      <c r="AI16" s="43">
        <v>2.37</v>
      </c>
      <c r="AJ16" s="43">
        <v>2.37</v>
      </c>
      <c r="AK16" s="43">
        <v>2</v>
      </c>
      <c r="AL16" s="43"/>
      <c r="AM16" s="43"/>
      <c r="AN16" s="43"/>
      <c r="AO16" s="43"/>
      <c r="AP16" s="43"/>
      <c r="AQ16" s="43">
        <v>2</v>
      </c>
      <c r="AR16" s="43"/>
      <c r="AS16" s="43"/>
      <c r="AT16" s="43"/>
      <c r="AU16" s="43"/>
      <c r="AV16" s="43"/>
      <c r="AW16" s="45"/>
      <c r="AX16" s="45"/>
      <c r="AY16" s="45"/>
      <c r="AZ16" s="45"/>
      <c r="BA16" s="45"/>
      <c r="BB16" s="45">
        <v>1</v>
      </c>
      <c r="BC16" s="45">
        <v>1</v>
      </c>
      <c r="BD16" s="45"/>
      <c r="BE16" s="45"/>
      <c r="BF16" s="45"/>
      <c r="BG16" s="45"/>
      <c r="BH16" s="45">
        <v>1</v>
      </c>
      <c r="BI16" s="45">
        <v>1</v>
      </c>
      <c r="BJ16" s="45"/>
      <c r="BK16" s="45"/>
      <c r="BM16" s="18">
        <f t="shared" si="1"/>
        <v>0</v>
      </c>
      <c r="BN16" s="18">
        <f t="shared" si="5"/>
        <v>0</v>
      </c>
      <c r="BO16" s="18">
        <f t="shared" si="2"/>
        <v>0</v>
      </c>
      <c r="BP16" s="18">
        <f t="shared" si="6"/>
        <v>0</v>
      </c>
      <c r="BQ16" s="18">
        <f t="shared" si="3"/>
        <v>0</v>
      </c>
      <c r="BR16" s="18">
        <f t="shared" si="4"/>
        <v>0</v>
      </c>
    </row>
    <row r="17" spans="1:70">
      <c r="A17" s="8" t="s">
        <v>67</v>
      </c>
      <c r="B17" s="17">
        <v>10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5"/>
      <c r="AF17" s="45"/>
      <c r="AG17" s="45"/>
      <c r="AH17" s="43">
        <v>0</v>
      </c>
      <c r="AI17" s="43">
        <v>0</v>
      </c>
      <c r="AJ17" s="43">
        <v>0</v>
      </c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M17" s="18">
        <f t="shared" si="1"/>
        <v>0</v>
      </c>
      <c r="BN17" s="18">
        <f t="shared" si="5"/>
        <v>0</v>
      </c>
      <c r="BO17" s="18">
        <f t="shared" si="2"/>
        <v>0</v>
      </c>
      <c r="BP17" s="18">
        <f t="shared" si="6"/>
        <v>0</v>
      </c>
      <c r="BQ17" s="18">
        <f t="shared" si="3"/>
        <v>0</v>
      </c>
      <c r="BR17" s="18">
        <f t="shared" si="4"/>
        <v>0</v>
      </c>
    </row>
    <row r="18" spans="1:70">
      <c r="A18" s="8" t="s">
        <v>68</v>
      </c>
      <c r="B18" s="17">
        <v>11</v>
      </c>
      <c r="C18" s="43">
        <v>1</v>
      </c>
      <c r="D18" s="43">
        <v>1</v>
      </c>
      <c r="E18" s="43">
        <v>1</v>
      </c>
      <c r="F18" s="43"/>
      <c r="G18" s="43"/>
      <c r="H18" s="43"/>
      <c r="I18" s="43"/>
      <c r="J18" s="43"/>
      <c r="K18" s="43"/>
      <c r="L18" s="43"/>
      <c r="M18" s="43"/>
      <c r="N18" s="43"/>
      <c r="O18" s="43">
        <v>1</v>
      </c>
      <c r="P18" s="43"/>
      <c r="Q18" s="43"/>
      <c r="R18" s="43"/>
      <c r="S18" s="43"/>
      <c r="T18" s="43"/>
      <c r="U18" s="43">
        <v>1</v>
      </c>
      <c r="V18" s="43"/>
      <c r="W18" s="43">
        <v>1</v>
      </c>
      <c r="X18" s="43"/>
      <c r="Y18" s="43"/>
      <c r="Z18" s="43"/>
      <c r="AA18" s="43">
        <v>1</v>
      </c>
      <c r="AB18" s="43"/>
      <c r="AC18" s="43"/>
      <c r="AD18" s="43"/>
      <c r="AE18" s="45"/>
      <c r="AF18" s="45"/>
      <c r="AG18" s="45"/>
      <c r="AH18" s="43">
        <v>1.1599999999999999</v>
      </c>
      <c r="AI18" s="43">
        <v>1.1599999999999999</v>
      </c>
      <c r="AJ18" s="43">
        <v>1.1599999999999999</v>
      </c>
      <c r="AK18" s="43">
        <v>1</v>
      </c>
      <c r="AL18" s="43"/>
      <c r="AM18" s="43"/>
      <c r="AN18" s="43"/>
      <c r="AO18" s="43"/>
      <c r="AP18" s="43"/>
      <c r="AQ18" s="43">
        <v>1</v>
      </c>
      <c r="AR18" s="43"/>
      <c r="AS18" s="43"/>
      <c r="AT18" s="43"/>
      <c r="AU18" s="43"/>
      <c r="AV18" s="43"/>
      <c r="AW18" s="45"/>
      <c r="AX18" s="45"/>
      <c r="AY18" s="45"/>
      <c r="AZ18" s="45">
        <v>1</v>
      </c>
      <c r="BA18" s="45">
        <v>1</v>
      </c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M18" s="18">
        <f t="shared" si="1"/>
        <v>0</v>
      </c>
      <c r="BN18" s="18">
        <f t="shared" si="5"/>
        <v>0</v>
      </c>
      <c r="BO18" s="18">
        <f t="shared" si="2"/>
        <v>0</v>
      </c>
      <c r="BP18" s="18">
        <f t="shared" si="6"/>
        <v>0</v>
      </c>
      <c r="BQ18" s="18">
        <f t="shared" si="3"/>
        <v>0</v>
      </c>
      <c r="BR18" s="18">
        <f t="shared" si="4"/>
        <v>0</v>
      </c>
    </row>
    <row r="19" spans="1:70">
      <c r="A19" s="8" t="s">
        <v>69</v>
      </c>
      <c r="B19" s="17">
        <v>12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5"/>
      <c r="AF19" s="45"/>
      <c r="AG19" s="45"/>
      <c r="AH19" s="43">
        <v>0.27</v>
      </c>
      <c r="AI19" s="43">
        <v>0.27</v>
      </c>
      <c r="AJ19" s="43">
        <v>0.27</v>
      </c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M19" s="18">
        <f t="shared" si="1"/>
        <v>0</v>
      </c>
      <c r="BN19" s="18">
        <f t="shared" si="5"/>
        <v>0</v>
      </c>
      <c r="BO19" s="18">
        <f t="shared" si="2"/>
        <v>0</v>
      </c>
      <c r="BP19" s="18">
        <f t="shared" si="6"/>
        <v>0</v>
      </c>
      <c r="BQ19" s="18">
        <f t="shared" si="3"/>
        <v>0</v>
      </c>
      <c r="BR19" s="18">
        <f t="shared" si="4"/>
        <v>0</v>
      </c>
    </row>
    <row r="20" spans="1:70">
      <c r="A20" s="8" t="s">
        <v>70</v>
      </c>
      <c r="B20" s="17">
        <v>13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5"/>
      <c r="AF20" s="45"/>
      <c r="AG20" s="45"/>
      <c r="AH20" s="43">
        <v>0.56000000000000005</v>
      </c>
      <c r="AI20" s="43">
        <v>0.56000000000000005</v>
      </c>
      <c r="AJ20" s="43">
        <v>0.56000000000000005</v>
      </c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M20" s="18">
        <f t="shared" si="1"/>
        <v>0</v>
      </c>
      <c r="BN20" s="18">
        <f t="shared" si="5"/>
        <v>0</v>
      </c>
      <c r="BO20" s="18">
        <f t="shared" si="2"/>
        <v>0</v>
      </c>
      <c r="BP20" s="18">
        <f t="shared" si="6"/>
        <v>0</v>
      </c>
      <c r="BQ20" s="18">
        <f t="shared" si="3"/>
        <v>0</v>
      </c>
      <c r="BR20" s="18">
        <f t="shared" si="4"/>
        <v>0</v>
      </c>
    </row>
    <row r="21" spans="1:70">
      <c r="A21" s="8" t="s">
        <v>71</v>
      </c>
      <c r="B21" s="17">
        <v>14</v>
      </c>
      <c r="C21" s="43">
        <v>2</v>
      </c>
      <c r="D21" s="43">
        <v>2</v>
      </c>
      <c r="E21" s="43">
        <v>2</v>
      </c>
      <c r="F21" s="43"/>
      <c r="G21" s="43"/>
      <c r="H21" s="43"/>
      <c r="I21" s="43"/>
      <c r="J21" s="43"/>
      <c r="K21" s="43"/>
      <c r="L21" s="43"/>
      <c r="M21" s="43"/>
      <c r="N21" s="43">
        <v>1</v>
      </c>
      <c r="O21" s="43">
        <v>2</v>
      </c>
      <c r="P21" s="43"/>
      <c r="Q21" s="43"/>
      <c r="R21" s="43"/>
      <c r="S21" s="43">
        <v>1</v>
      </c>
      <c r="T21" s="43"/>
      <c r="U21" s="43"/>
      <c r="V21" s="43">
        <v>1</v>
      </c>
      <c r="W21" s="43">
        <v>2</v>
      </c>
      <c r="X21" s="43"/>
      <c r="Y21" s="43"/>
      <c r="Z21" s="43"/>
      <c r="AA21" s="43">
        <v>1</v>
      </c>
      <c r="AB21" s="43"/>
      <c r="AC21" s="43">
        <v>1</v>
      </c>
      <c r="AD21" s="43"/>
      <c r="AE21" s="45"/>
      <c r="AF21" s="45"/>
      <c r="AG21" s="45"/>
      <c r="AH21" s="43">
        <v>3.97</v>
      </c>
      <c r="AI21" s="43">
        <v>3.97</v>
      </c>
      <c r="AJ21" s="43">
        <v>3.97</v>
      </c>
      <c r="AK21" s="43">
        <v>2</v>
      </c>
      <c r="AL21" s="43"/>
      <c r="AM21" s="43"/>
      <c r="AN21" s="43"/>
      <c r="AO21" s="43"/>
      <c r="AP21" s="43"/>
      <c r="AQ21" s="43">
        <v>2</v>
      </c>
      <c r="AR21" s="43"/>
      <c r="AS21" s="43"/>
      <c r="AT21" s="43"/>
      <c r="AU21" s="43"/>
      <c r="AV21" s="43">
        <v>1</v>
      </c>
      <c r="AW21" s="45">
        <v>1</v>
      </c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>
        <v>1</v>
      </c>
      <c r="BK21" s="45">
        <v>1</v>
      </c>
      <c r="BM21" s="18">
        <f t="shared" si="1"/>
        <v>0</v>
      </c>
      <c r="BN21" s="18">
        <f t="shared" si="5"/>
        <v>0</v>
      </c>
      <c r="BO21" s="18">
        <f t="shared" si="2"/>
        <v>0</v>
      </c>
      <c r="BP21" s="18">
        <f t="shared" si="6"/>
        <v>0</v>
      </c>
      <c r="BQ21" s="18">
        <f t="shared" si="3"/>
        <v>0</v>
      </c>
      <c r="BR21" s="18">
        <f t="shared" si="4"/>
        <v>0</v>
      </c>
    </row>
    <row r="22" spans="1:70">
      <c r="A22" s="8" t="s">
        <v>72</v>
      </c>
      <c r="B22" s="17">
        <v>15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5"/>
      <c r="AF22" s="45"/>
      <c r="AG22" s="45"/>
      <c r="AH22" s="43">
        <v>0.33</v>
      </c>
      <c r="AI22" s="43">
        <v>0.33</v>
      </c>
      <c r="AJ22" s="43">
        <v>0.33</v>
      </c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M22" s="18">
        <f t="shared" si="1"/>
        <v>0</v>
      </c>
      <c r="BN22" s="18">
        <f t="shared" si="5"/>
        <v>0</v>
      </c>
      <c r="BO22" s="18">
        <f t="shared" si="2"/>
        <v>0</v>
      </c>
      <c r="BP22" s="18">
        <f t="shared" si="6"/>
        <v>0</v>
      </c>
      <c r="BQ22" s="18">
        <f t="shared" si="3"/>
        <v>0</v>
      </c>
      <c r="BR22" s="18">
        <f t="shared" si="4"/>
        <v>0</v>
      </c>
    </row>
    <row r="23" spans="1:70">
      <c r="A23" s="8" t="s">
        <v>73</v>
      </c>
      <c r="B23" s="17">
        <v>16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5"/>
      <c r="AF23" s="45"/>
      <c r="AG23" s="45"/>
      <c r="AH23" s="43">
        <v>0.5</v>
      </c>
      <c r="AI23" s="43">
        <v>0.5</v>
      </c>
      <c r="AJ23" s="43">
        <v>0.5</v>
      </c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M23" s="18">
        <f t="shared" si="1"/>
        <v>0</v>
      </c>
      <c r="BN23" s="18">
        <f t="shared" si="5"/>
        <v>0</v>
      </c>
      <c r="BO23" s="18">
        <f t="shared" si="2"/>
        <v>0</v>
      </c>
      <c r="BP23" s="18">
        <f t="shared" si="6"/>
        <v>0</v>
      </c>
      <c r="BQ23" s="18">
        <f t="shared" si="3"/>
        <v>0</v>
      </c>
      <c r="BR23" s="18">
        <f t="shared" si="4"/>
        <v>0</v>
      </c>
    </row>
    <row r="24" spans="1:70">
      <c r="A24" s="8" t="s">
        <v>74</v>
      </c>
      <c r="B24" s="17">
        <v>17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5">
        <v>1</v>
      </c>
      <c r="AF24" s="45">
        <v>1</v>
      </c>
      <c r="AG24" s="45">
        <v>0.5</v>
      </c>
      <c r="AH24" s="43">
        <v>0.5</v>
      </c>
      <c r="AI24" s="43">
        <v>0.5</v>
      </c>
      <c r="AJ24" s="43">
        <v>0</v>
      </c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M24" s="18">
        <f t="shared" si="1"/>
        <v>0</v>
      </c>
      <c r="BN24" s="18">
        <f t="shared" si="5"/>
        <v>0</v>
      </c>
      <c r="BO24" s="18">
        <f t="shared" si="2"/>
        <v>0</v>
      </c>
      <c r="BP24" s="18">
        <f t="shared" si="6"/>
        <v>0</v>
      </c>
      <c r="BQ24" s="18">
        <f t="shared" si="3"/>
        <v>0</v>
      </c>
      <c r="BR24" s="18">
        <f t="shared" si="4"/>
        <v>0</v>
      </c>
    </row>
    <row r="25" spans="1:70">
      <c r="A25" s="8" t="s">
        <v>75</v>
      </c>
      <c r="B25" s="17">
        <v>18</v>
      </c>
      <c r="C25" s="43">
        <v>1</v>
      </c>
      <c r="D25" s="43">
        <v>1</v>
      </c>
      <c r="E25" s="43">
        <v>1</v>
      </c>
      <c r="F25" s="43"/>
      <c r="G25" s="43"/>
      <c r="H25" s="43"/>
      <c r="I25" s="43"/>
      <c r="J25" s="43"/>
      <c r="K25" s="43"/>
      <c r="L25" s="43"/>
      <c r="M25" s="43"/>
      <c r="N25" s="43"/>
      <c r="O25" s="43">
        <v>1</v>
      </c>
      <c r="P25" s="43"/>
      <c r="Q25" s="43">
        <v>1</v>
      </c>
      <c r="R25" s="43"/>
      <c r="S25" s="43"/>
      <c r="T25" s="43"/>
      <c r="U25" s="43"/>
      <c r="V25" s="43"/>
      <c r="W25" s="43">
        <v>1</v>
      </c>
      <c r="X25" s="43">
        <v>1</v>
      </c>
      <c r="Y25" s="43"/>
      <c r="Z25" s="43"/>
      <c r="AA25" s="43"/>
      <c r="AB25" s="43"/>
      <c r="AC25" s="43"/>
      <c r="AD25" s="43"/>
      <c r="AE25" s="45"/>
      <c r="AF25" s="45"/>
      <c r="AG25" s="45"/>
      <c r="AH25" s="43">
        <v>1.5</v>
      </c>
      <c r="AI25" s="43">
        <v>1.5</v>
      </c>
      <c r="AJ25" s="43">
        <v>1.5</v>
      </c>
      <c r="AK25" s="43">
        <v>1</v>
      </c>
      <c r="AL25" s="43"/>
      <c r="AM25" s="43"/>
      <c r="AN25" s="43"/>
      <c r="AO25" s="43"/>
      <c r="AP25" s="43"/>
      <c r="AQ25" s="43">
        <v>1</v>
      </c>
      <c r="AR25" s="43">
        <v>1</v>
      </c>
      <c r="AS25" s="43">
        <v>1</v>
      </c>
      <c r="AT25" s="43"/>
      <c r="AU25" s="43"/>
      <c r="AV25" s="43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M25" s="18">
        <f t="shared" si="1"/>
        <v>0</v>
      </c>
      <c r="BN25" s="18">
        <f t="shared" si="5"/>
        <v>0</v>
      </c>
      <c r="BO25" s="18">
        <f t="shared" si="2"/>
        <v>0</v>
      </c>
      <c r="BP25" s="18">
        <f t="shared" si="6"/>
        <v>0</v>
      </c>
      <c r="BQ25" s="18">
        <f t="shared" si="3"/>
        <v>0</v>
      </c>
      <c r="BR25" s="18">
        <f t="shared" si="4"/>
        <v>0</v>
      </c>
    </row>
    <row r="26" spans="1:70" ht="22.5">
      <c r="A26" s="22" t="s">
        <v>104</v>
      </c>
      <c r="B26" s="52">
        <v>19</v>
      </c>
      <c r="C26" s="45">
        <v>1</v>
      </c>
      <c r="D26" s="43">
        <v>1</v>
      </c>
      <c r="E26" s="43">
        <v>1</v>
      </c>
      <c r="F26" s="43"/>
      <c r="G26" s="43"/>
      <c r="H26" s="43"/>
      <c r="I26" s="43"/>
      <c r="J26" s="43"/>
      <c r="K26" s="43"/>
      <c r="L26" s="43"/>
      <c r="M26" s="43"/>
      <c r="N26" s="43"/>
      <c r="O26" s="43">
        <v>1</v>
      </c>
      <c r="P26" s="43"/>
      <c r="Q26" s="45">
        <v>1</v>
      </c>
      <c r="R26" s="45"/>
      <c r="S26" s="45"/>
      <c r="T26" s="45"/>
      <c r="U26" s="45"/>
      <c r="V26" s="45"/>
      <c r="W26" s="45">
        <v>1</v>
      </c>
      <c r="X26" s="45">
        <v>1</v>
      </c>
      <c r="Y26" s="45"/>
      <c r="Z26" s="45"/>
      <c r="AA26" s="45"/>
      <c r="AB26" s="45"/>
      <c r="AC26" s="45"/>
      <c r="AD26" s="45"/>
      <c r="AE26" s="45"/>
      <c r="AF26" s="45"/>
      <c r="AG26" s="45"/>
      <c r="AH26" s="43">
        <v>1.22</v>
      </c>
      <c r="AI26" s="43">
        <v>1.22</v>
      </c>
      <c r="AJ26" s="43">
        <v>1.22</v>
      </c>
      <c r="AK26" s="43">
        <v>1</v>
      </c>
      <c r="AL26" s="43"/>
      <c r="AM26" s="43"/>
      <c r="AN26" s="43"/>
      <c r="AO26" s="43"/>
      <c r="AP26" s="43"/>
      <c r="AQ26" s="43">
        <v>1</v>
      </c>
      <c r="AR26" s="43">
        <v>1</v>
      </c>
      <c r="AS26" s="43">
        <v>1</v>
      </c>
      <c r="AT26" s="43"/>
      <c r="AU26" s="43"/>
      <c r="AV26" s="43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M26" s="18">
        <f t="shared" si="1"/>
        <v>0</v>
      </c>
      <c r="BN26" s="18">
        <f t="shared" si="5"/>
        <v>0</v>
      </c>
      <c r="BO26" s="18">
        <f t="shared" si="2"/>
        <v>0</v>
      </c>
      <c r="BP26" s="18">
        <f t="shared" si="6"/>
        <v>0</v>
      </c>
      <c r="BQ26" s="18">
        <f t="shared" si="3"/>
        <v>0</v>
      </c>
      <c r="BR26" s="18">
        <f t="shared" si="4"/>
        <v>0</v>
      </c>
    </row>
    <row r="27" spans="1:70">
      <c r="A27" s="10" t="s">
        <v>76</v>
      </c>
      <c r="B27" s="17">
        <v>20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5"/>
      <c r="AF27" s="45"/>
      <c r="AG27" s="45"/>
      <c r="AH27" s="43">
        <v>0.28000000000000003</v>
      </c>
      <c r="AI27" s="43">
        <v>0.28000000000000003</v>
      </c>
      <c r="AJ27" s="43">
        <v>0.28000000000000003</v>
      </c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M27" s="18">
        <f t="shared" si="1"/>
        <v>0</v>
      </c>
      <c r="BN27" s="18">
        <f t="shared" si="5"/>
        <v>0</v>
      </c>
      <c r="BO27" s="18">
        <f t="shared" si="2"/>
        <v>0</v>
      </c>
      <c r="BP27" s="18">
        <f t="shared" si="6"/>
        <v>0</v>
      </c>
      <c r="BQ27" s="18">
        <f t="shared" si="3"/>
        <v>0</v>
      </c>
      <c r="BR27" s="18">
        <f t="shared" si="4"/>
        <v>0</v>
      </c>
    </row>
    <row r="28" spans="1:70">
      <c r="A28" s="10" t="s">
        <v>77</v>
      </c>
      <c r="B28" s="17">
        <v>21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5"/>
      <c r="AF28" s="45"/>
      <c r="AG28" s="45"/>
      <c r="AH28" s="43">
        <v>0</v>
      </c>
      <c r="AI28" s="43">
        <v>0</v>
      </c>
      <c r="AJ28" s="43">
        <v>0</v>
      </c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M28" s="18">
        <f t="shared" si="1"/>
        <v>0</v>
      </c>
      <c r="BN28" s="18">
        <f t="shared" si="5"/>
        <v>0</v>
      </c>
      <c r="BO28" s="18">
        <f t="shared" si="2"/>
        <v>0</v>
      </c>
      <c r="BP28" s="18">
        <f t="shared" si="6"/>
        <v>0</v>
      </c>
      <c r="BQ28" s="18">
        <f t="shared" si="3"/>
        <v>0</v>
      </c>
      <c r="BR28" s="18">
        <f t="shared" si="4"/>
        <v>0</v>
      </c>
    </row>
    <row r="29" spans="1:70">
      <c r="A29" s="8" t="s">
        <v>78</v>
      </c>
      <c r="B29" s="17">
        <v>22</v>
      </c>
      <c r="C29" s="43">
        <v>1</v>
      </c>
      <c r="D29" s="43"/>
      <c r="E29" s="43"/>
      <c r="F29" s="43"/>
      <c r="G29" s="43"/>
      <c r="H29" s="43"/>
      <c r="I29" s="43"/>
      <c r="J29" s="43">
        <v>1</v>
      </c>
      <c r="K29" s="43">
        <v>1</v>
      </c>
      <c r="L29" s="43"/>
      <c r="M29" s="43"/>
      <c r="N29" s="43"/>
      <c r="O29" s="43"/>
      <c r="P29" s="43"/>
      <c r="Q29" s="43"/>
      <c r="R29" s="43"/>
      <c r="S29" s="43">
        <v>1</v>
      </c>
      <c r="T29" s="43"/>
      <c r="U29" s="43"/>
      <c r="V29" s="43"/>
      <c r="W29" s="43">
        <v>1</v>
      </c>
      <c r="X29" s="43"/>
      <c r="Y29" s="43"/>
      <c r="Z29" s="43">
        <v>1</v>
      </c>
      <c r="AA29" s="43"/>
      <c r="AB29" s="43"/>
      <c r="AC29" s="43"/>
      <c r="AD29" s="43"/>
      <c r="AE29" s="45"/>
      <c r="AF29" s="45"/>
      <c r="AG29" s="45"/>
      <c r="AH29" s="43">
        <v>1.17</v>
      </c>
      <c r="AI29" s="43">
        <v>1.17</v>
      </c>
      <c r="AJ29" s="43">
        <v>1.17</v>
      </c>
      <c r="AK29" s="43">
        <v>1</v>
      </c>
      <c r="AL29" s="43"/>
      <c r="AM29" s="43"/>
      <c r="AN29" s="43"/>
      <c r="AO29" s="43"/>
      <c r="AP29" s="43"/>
      <c r="AQ29" s="43">
        <v>1</v>
      </c>
      <c r="AR29" s="43"/>
      <c r="AS29" s="43"/>
      <c r="AT29" s="43"/>
      <c r="AU29" s="43"/>
      <c r="AV29" s="43">
        <v>1</v>
      </c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M29" s="18">
        <f t="shared" si="1"/>
        <v>0</v>
      </c>
      <c r="BN29" s="18">
        <f t="shared" si="5"/>
        <v>0</v>
      </c>
      <c r="BO29" s="18">
        <f t="shared" si="2"/>
        <v>0</v>
      </c>
      <c r="BP29" s="18">
        <f t="shared" si="6"/>
        <v>0</v>
      </c>
      <c r="BQ29" s="18">
        <f t="shared" si="3"/>
        <v>0</v>
      </c>
      <c r="BR29" s="18">
        <f t="shared" si="4"/>
        <v>0</v>
      </c>
    </row>
    <row r="30" spans="1:70">
      <c r="A30" s="8" t="s">
        <v>79</v>
      </c>
      <c r="B30" s="17">
        <v>23</v>
      </c>
      <c r="C30" s="43">
        <v>1</v>
      </c>
      <c r="D30" s="43">
        <v>1</v>
      </c>
      <c r="E30" s="43">
        <v>1</v>
      </c>
      <c r="F30" s="43"/>
      <c r="G30" s="43"/>
      <c r="H30" s="43"/>
      <c r="I30" s="43"/>
      <c r="J30" s="43"/>
      <c r="K30" s="43"/>
      <c r="L30" s="43"/>
      <c r="M30" s="43"/>
      <c r="N30" s="43"/>
      <c r="O30" s="43">
        <v>1</v>
      </c>
      <c r="P30" s="43"/>
      <c r="Q30" s="43"/>
      <c r="R30" s="43"/>
      <c r="S30" s="43">
        <v>1</v>
      </c>
      <c r="T30" s="43"/>
      <c r="U30" s="43"/>
      <c r="V30" s="43"/>
      <c r="W30" s="43">
        <v>1</v>
      </c>
      <c r="X30" s="43"/>
      <c r="Y30" s="43"/>
      <c r="Z30" s="43">
        <v>1</v>
      </c>
      <c r="AA30" s="43"/>
      <c r="AB30" s="43"/>
      <c r="AC30" s="43"/>
      <c r="AD30" s="43"/>
      <c r="AE30" s="45"/>
      <c r="AF30" s="45"/>
      <c r="AG30" s="45"/>
      <c r="AH30" s="43">
        <v>0.44</v>
      </c>
      <c r="AI30" s="43">
        <v>0.44</v>
      </c>
      <c r="AJ30" s="43">
        <v>0.44</v>
      </c>
      <c r="AK30" s="43">
        <v>1</v>
      </c>
      <c r="AL30" s="43"/>
      <c r="AM30" s="43"/>
      <c r="AN30" s="43"/>
      <c r="AO30" s="43"/>
      <c r="AP30" s="43"/>
      <c r="AQ30" s="43">
        <v>1</v>
      </c>
      <c r="AR30" s="43"/>
      <c r="AS30" s="43"/>
      <c r="AT30" s="43"/>
      <c r="AU30" s="43"/>
      <c r="AV30" s="43"/>
      <c r="AW30" s="45"/>
      <c r="AX30" s="45"/>
      <c r="AY30" s="45"/>
      <c r="AZ30" s="45">
        <v>1</v>
      </c>
      <c r="BA30" s="45">
        <v>1</v>
      </c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M30" s="18">
        <f t="shared" si="1"/>
        <v>0</v>
      </c>
      <c r="BN30" s="18">
        <f t="shared" si="5"/>
        <v>0</v>
      </c>
      <c r="BO30" s="18">
        <f t="shared" si="2"/>
        <v>0</v>
      </c>
      <c r="BP30" s="18">
        <f t="shared" si="6"/>
        <v>0</v>
      </c>
      <c r="BQ30" s="18">
        <f t="shared" si="3"/>
        <v>0</v>
      </c>
      <c r="BR30" s="18">
        <f t="shared" si="4"/>
        <v>0</v>
      </c>
    </row>
    <row r="31" spans="1:70">
      <c r="A31" s="8" t="s">
        <v>80</v>
      </c>
      <c r="B31" s="17">
        <v>24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5"/>
      <c r="AF31" s="45"/>
      <c r="AG31" s="45"/>
      <c r="AH31" s="43">
        <v>0.22</v>
      </c>
      <c r="AI31" s="43">
        <v>0.22</v>
      </c>
      <c r="AJ31" s="43">
        <v>0.22</v>
      </c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M31" s="18">
        <f t="shared" si="1"/>
        <v>0</v>
      </c>
      <c r="BN31" s="18">
        <f t="shared" si="5"/>
        <v>0</v>
      </c>
      <c r="BO31" s="18">
        <f t="shared" si="2"/>
        <v>0</v>
      </c>
      <c r="BP31" s="18">
        <f t="shared" si="6"/>
        <v>0</v>
      </c>
      <c r="BQ31" s="18">
        <f t="shared" si="3"/>
        <v>0</v>
      </c>
      <c r="BR31" s="18">
        <f t="shared" si="4"/>
        <v>0</v>
      </c>
    </row>
    <row r="32" spans="1:70">
      <c r="A32" s="8" t="s">
        <v>81</v>
      </c>
      <c r="B32" s="17">
        <v>25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5"/>
      <c r="AF32" s="45"/>
      <c r="AG32" s="45"/>
      <c r="AH32" s="43">
        <v>0.27</v>
      </c>
      <c r="AI32" s="43">
        <v>0.27</v>
      </c>
      <c r="AJ32" s="43">
        <v>0.27</v>
      </c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M32" s="18">
        <f t="shared" si="1"/>
        <v>0</v>
      </c>
      <c r="BN32" s="18">
        <f t="shared" si="5"/>
        <v>0</v>
      </c>
      <c r="BO32" s="18">
        <f t="shared" si="2"/>
        <v>0</v>
      </c>
      <c r="BP32" s="18">
        <f t="shared" si="6"/>
        <v>0</v>
      </c>
      <c r="BQ32" s="18">
        <f t="shared" si="3"/>
        <v>0</v>
      </c>
      <c r="BR32" s="18">
        <f t="shared" si="4"/>
        <v>0</v>
      </c>
    </row>
    <row r="33" spans="1:70">
      <c r="A33" s="8" t="s">
        <v>82</v>
      </c>
      <c r="B33" s="17">
        <v>26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5"/>
      <c r="AF33" s="45"/>
      <c r="AG33" s="45"/>
      <c r="AH33" s="43">
        <v>0.22</v>
      </c>
      <c r="AI33" s="43">
        <v>0.22</v>
      </c>
      <c r="AJ33" s="43">
        <v>0.22</v>
      </c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M33" s="18">
        <f t="shared" si="1"/>
        <v>0</v>
      </c>
      <c r="BN33" s="18">
        <f t="shared" si="5"/>
        <v>0</v>
      </c>
      <c r="BO33" s="18">
        <f t="shared" si="2"/>
        <v>0</v>
      </c>
      <c r="BP33" s="18">
        <f t="shared" si="6"/>
        <v>0</v>
      </c>
      <c r="BQ33" s="18">
        <f t="shared" si="3"/>
        <v>0</v>
      </c>
      <c r="BR33" s="18">
        <f t="shared" si="4"/>
        <v>0</v>
      </c>
    </row>
    <row r="34" spans="1:70">
      <c r="A34" s="8" t="s">
        <v>83</v>
      </c>
      <c r="B34" s="17">
        <v>27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5"/>
      <c r="AF34" s="45"/>
      <c r="AG34" s="45"/>
      <c r="AH34" s="43">
        <v>0</v>
      </c>
      <c r="AI34" s="43">
        <v>0</v>
      </c>
      <c r="AJ34" s="43">
        <v>0</v>
      </c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M34" s="18">
        <f t="shared" si="1"/>
        <v>0</v>
      </c>
      <c r="BN34" s="18">
        <f t="shared" si="5"/>
        <v>0</v>
      </c>
      <c r="BO34" s="18">
        <f t="shared" si="2"/>
        <v>0</v>
      </c>
      <c r="BP34" s="18">
        <f t="shared" si="6"/>
        <v>0</v>
      </c>
      <c r="BQ34" s="18">
        <f t="shared" si="3"/>
        <v>0</v>
      </c>
      <c r="BR34" s="18">
        <f t="shared" si="4"/>
        <v>0</v>
      </c>
    </row>
    <row r="35" spans="1:70">
      <c r="A35" s="9" t="s">
        <v>84</v>
      </c>
      <c r="B35" s="17">
        <v>28</v>
      </c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5"/>
      <c r="AF35" s="45"/>
      <c r="AG35" s="45"/>
      <c r="AH35" s="43">
        <v>0</v>
      </c>
      <c r="AI35" s="43">
        <v>0</v>
      </c>
      <c r="AJ35" s="43">
        <v>0</v>
      </c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M35" s="18">
        <f t="shared" si="1"/>
        <v>0</v>
      </c>
      <c r="BN35" s="18">
        <f t="shared" si="5"/>
        <v>0</v>
      </c>
      <c r="BO35" s="18">
        <f t="shared" si="2"/>
        <v>0</v>
      </c>
      <c r="BP35" s="18">
        <f t="shared" si="6"/>
        <v>0</v>
      </c>
      <c r="BQ35" s="18">
        <f t="shared" si="3"/>
        <v>0</v>
      </c>
      <c r="BR35" s="18">
        <f t="shared" si="4"/>
        <v>0</v>
      </c>
    </row>
    <row r="36" spans="1:70">
      <c r="A36" s="9" t="s">
        <v>85</v>
      </c>
      <c r="B36" s="17">
        <v>29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5"/>
      <c r="AF36" s="45"/>
      <c r="AG36" s="45"/>
      <c r="AH36" s="43">
        <v>0</v>
      </c>
      <c r="AI36" s="43">
        <v>0</v>
      </c>
      <c r="AJ36" s="43">
        <v>0</v>
      </c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M36" s="18">
        <f t="shared" si="1"/>
        <v>0</v>
      </c>
      <c r="BN36" s="18">
        <f t="shared" si="5"/>
        <v>0</v>
      </c>
      <c r="BO36" s="18">
        <f t="shared" si="2"/>
        <v>0</v>
      </c>
      <c r="BP36" s="18">
        <f t="shared" si="6"/>
        <v>0</v>
      </c>
      <c r="BQ36" s="18">
        <f t="shared" si="3"/>
        <v>0</v>
      </c>
      <c r="BR36" s="18">
        <f t="shared" si="4"/>
        <v>0</v>
      </c>
    </row>
    <row r="37" spans="1:70" ht="22.5">
      <c r="A37" s="19" t="s">
        <v>105</v>
      </c>
      <c r="B37" s="17">
        <v>30</v>
      </c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5"/>
      <c r="AF37" s="45"/>
      <c r="AG37" s="45"/>
      <c r="AH37" s="43">
        <v>0</v>
      </c>
      <c r="AI37" s="43">
        <v>0</v>
      </c>
      <c r="AJ37" s="43">
        <v>0</v>
      </c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M37" s="18">
        <f t="shared" si="1"/>
        <v>0</v>
      </c>
      <c r="BN37" s="18">
        <f t="shared" si="5"/>
        <v>0</v>
      </c>
      <c r="BO37" s="18">
        <f t="shared" si="2"/>
        <v>0</v>
      </c>
      <c r="BP37" s="18">
        <f t="shared" si="6"/>
        <v>0</v>
      </c>
      <c r="BQ37" s="18">
        <f t="shared" si="3"/>
        <v>0</v>
      </c>
      <c r="BR37" s="18">
        <f t="shared" si="4"/>
        <v>0</v>
      </c>
    </row>
    <row r="38" spans="1:70">
      <c r="A38" s="7" t="s">
        <v>86</v>
      </c>
      <c r="B38" s="17">
        <v>31</v>
      </c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5"/>
      <c r="AF38" s="45"/>
      <c r="AG38" s="45"/>
      <c r="AH38" s="43">
        <v>0</v>
      </c>
      <c r="AI38" s="43">
        <v>0</v>
      </c>
      <c r="AJ38" s="43">
        <v>0</v>
      </c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M38" s="18">
        <f t="shared" si="1"/>
        <v>0</v>
      </c>
      <c r="BN38" s="18">
        <f t="shared" si="5"/>
        <v>0</v>
      </c>
      <c r="BO38" s="18">
        <f t="shared" si="2"/>
        <v>0</v>
      </c>
      <c r="BP38" s="18">
        <f t="shared" si="6"/>
        <v>0</v>
      </c>
      <c r="BQ38" s="18">
        <f t="shared" si="3"/>
        <v>0</v>
      </c>
      <c r="BR38" s="18">
        <f t="shared" si="4"/>
        <v>0</v>
      </c>
    </row>
    <row r="39" spans="1:70">
      <c r="A39" s="7" t="s">
        <v>87</v>
      </c>
      <c r="B39" s="17">
        <v>32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5"/>
      <c r="AF39" s="45"/>
      <c r="AG39" s="45"/>
      <c r="AH39" s="43">
        <v>0</v>
      </c>
      <c r="AI39" s="43">
        <v>0</v>
      </c>
      <c r="AJ39" s="43">
        <v>0</v>
      </c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M39" s="18">
        <f t="shared" si="1"/>
        <v>0</v>
      </c>
      <c r="BN39" s="18">
        <f t="shared" si="5"/>
        <v>0</v>
      </c>
      <c r="BO39" s="18">
        <f t="shared" si="2"/>
        <v>0</v>
      </c>
      <c r="BP39" s="18">
        <f t="shared" si="6"/>
        <v>0</v>
      </c>
      <c r="BQ39" s="18">
        <f t="shared" si="3"/>
        <v>0</v>
      </c>
      <c r="BR39" s="18">
        <f t="shared" si="4"/>
        <v>0</v>
      </c>
    </row>
    <row r="40" spans="1:70">
      <c r="A40" s="9" t="s">
        <v>88</v>
      </c>
      <c r="B40" s="17">
        <v>33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5"/>
      <c r="AF40" s="45"/>
      <c r="AG40" s="45"/>
      <c r="AH40" s="43">
        <v>0</v>
      </c>
      <c r="AI40" s="43">
        <v>0</v>
      </c>
      <c r="AJ40" s="43">
        <v>0</v>
      </c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M40" s="18">
        <f t="shared" si="1"/>
        <v>0</v>
      </c>
      <c r="BN40" s="18">
        <f t="shared" si="5"/>
        <v>0</v>
      </c>
      <c r="BO40" s="18">
        <f t="shared" si="2"/>
        <v>0</v>
      </c>
      <c r="BP40" s="18">
        <f t="shared" si="6"/>
        <v>0</v>
      </c>
      <c r="BQ40" s="18">
        <f t="shared" si="3"/>
        <v>0</v>
      </c>
      <c r="BR40" s="18">
        <f t="shared" si="4"/>
        <v>0</v>
      </c>
    </row>
    <row r="41" spans="1:70">
      <c r="A41" s="9" t="s">
        <v>89</v>
      </c>
      <c r="B41" s="17">
        <v>34</v>
      </c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5"/>
      <c r="AF41" s="45"/>
      <c r="AG41" s="45"/>
      <c r="AH41" s="43">
        <v>0</v>
      </c>
      <c r="AI41" s="43">
        <v>0</v>
      </c>
      <c r="AJ41" s="43">
        <v>0</v>
      </c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M41" s="18">
        <f t="shared" si="1"/>
        <v>0</v>
      </c>
      <c r="BN41" s="18">
        <f t="shared" si="5"/>
        <v>0</v>
      </c>
      <c r="BO41" s="18">
        <f t="shared" si="2"/>
        <v>0</v>
      </c>
      <c r="BP41" s="18">
        <f t="shared" si="6"/>
        <v>0</v>
      </c>
      <c r="BQ41" s="18">
        <f t="shared" si="3"/>
        <v>0</v>
      </c>
      <c r="BR41" s="18">
        <f t="shared" si="4"/>
        <v>0</v>
      </c>
    </row>
    <row r="42" spans="1:70">
      <c r="A42" s="9" t="s">
        <v>90</v>
      </c>
      <c r="B42" s="17">
        <v>35</v>
      </c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5"/>
      <c r="AF42" s="45"/>
      <c r="AG42" s="45"/>
      <c r="AH42" s="43">
        <v>0</v>
      </c>
      <c r="AI42" s="43">
        <v>0</v>
      </c>
      <c r="AJ42" s="43">
        <v>0</v>
      </c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M42" s="18">
        <f t="shared" si="1"/>
        <v>0</v>
      </c>
      <c r="BN42" s="18">
        <f t="shared" si="5"/>
        <v>0</v>
      </c>
      <c r="BO42" s="18">
        <f t="shared" si="2"/>
        <v>0</v>
      </c>
      <c r="BP42" s="18">
        <f t="shared" si="6"/>
        <v>0</v>
      </c>
      <c r="BQ42" s="18">
        <f t="shared" si="3"/>
        <v>0</v>
      </c>
      <c r="BR42" s="18">
        <f t="shared" si="4"/>
        <v>0</v>
      </c>
    </row>
    <row r="43" spans="1:70">
      <c r="A43" s="9" t="s">
        <v>91</v>
      </c>
      <c r="B43" s="17">
        <v>36</v>
      </c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5"/>
      <c r="AF43" s="45"/>
      <c r="AG43" s="45"/>
      <c r="AH43" s="43">
        <v>0</v>
      </c>
      <c r="AI43" s="43">
        <v>0</v>
      </c>
      <c r="AJ43" s="43">
        <v>0</v>
      </c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M43" s="18">
        <f t="shared" si="1"/>
        <v>0</v>
      </c>
      <c r="BN43" s="18">
        <f t="shared" si="5"/>
        <v>0</v>
      </c>
      <c r="BO43" s="18">
        <f t="shared" si="2"/>
        <v>0</v>
      </c>
      <c r="BP43" s="18">
        <f t="shared" si="6"/>
        <v>0</v>
      </c>
      <c r="BQ43" s="18">
        <f t="shared" si="3"/>
        <v>0</v>
      </c>
      <c r="BR43" s="18">
        <f t="shared" si="4"/>
        <v>0</v>
      </c>
    </row>
    <row r="44" spans="1:70">
      <c r="A44" s="9" t="s">
        <v>92</v>
      </c>
      <c r="B44" s="17">
        <v>37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5"/>
      <c r="AF44" s="45"/>
      <c r="AG44" s="45"/>
      <c r="AH44" s="43">
        <v>0</v>
      </c>
      <c r="AI44" s="43">
        <v>0</v>
      </c>
      <c r="AJ44" s="43">
        <v>0</v>
      </c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M44" s="18">
        <f t="shared" si="1"/>
        <v>0</v>
      </c>
      <c r="BN44" s="18">
        <f t="shared" si="5"/>
        <v>0</v>
      </c>
      <c r="BO44" s="18">
        <f t="shared" si="2"/>
        <v>0</v>
      </c>
      <c r="BP44" s="18">
        <f t="shared" si="6"/>
        <v>0</v>
      </c>
      <c r="BQ44" s="18">
        <f t="shared" si="3"/>
        <v>0</v>
      </c>
      <c r="BR44" s="18">
        <f t="shared" si="4"/>
        <v>0</v>
      </c>
    </row>
    <row r="45" spans="1:70">
      <c r="A45" s="9" t="s">
        <v>93</v>
      </c>
      <c r="B45" s="17">
        <v>38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5"/>
      <c r="AF45" s="45"/>
      <c r="AG45" s="45"/>
      <c r="AH45" s="43">
        <v>0</v>
      </c>
      <c r="AI45" s="43">
        <v>0</v>
      </c>
      <c r="AJ45" s="43">
        <v>0</v>
      </c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M45" s="18">
        <f t="shared" si="1"/>
        <v>0</v>
      </c>
      <c r="BN45" s="18">
        <f t="shared" si="5"/>
        <v>0</v>
      </c>
      <c r="BO45" s="18">
        <f t="shared" si="2"/>
        <v>0</v>
      </c>
      <c r="BP45" s="18">
        <f t="shared" si="6"/>
        <v>0</v>
      </c>
      <c r="BQ45" s="18">
        <f t="shared" si="3"/>
        <v>0</v>
      </c>
      <c r="BR45" s="18">
        <f t="shared" si="4"/>
        <v>0</v>
      </c>
    </row>
    <row r="46" spans="1:70">
      <c r="A46" s="9" t="s">
        <v>94</v>
      </c>
      <c r="B46" s="17">
        <v>39</v>
      </c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5"/>
      <c r="AF46" s="45"/>
      <c r="AG46" s="45"/>
      <c r="AH46" s="43">
        <v>0</v>
      </c>
      <c r="AI46" s="43">
        <v>0</v>
      </c>
      <c r="AJ46" s="43">
        <v>0</v>
      </c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M46" s="18">
        <f t="shared" si="1"/>
        <v>0</v>
      </c>
      <c r="BN46" s="18">
        <f t="shared" si="5"/>
        <v>0</v>
      </c>
      <c r="BO46" s="18">
        <f t="shared" si="2"/>
        <v>0</v>
      </c>
      <c r="BP46" s="18">
        <f t="shared" si="6"/>
        <v>0</v>
      </c>
      <c r="BQ46" s="18">
        <f t="shared" si="3"/>
        <v>0</v>
      </c>
      <c r="BR46" s="18">
        <f t="shared" si="4"/>
        <v>0</v>
      </c>
    </row>
    <row r="47" spans="1:70">
      <c r="A47" s="9" t="s">
        <v>95</v>
      </c>
      <c r="B47" s="17">
        <v>40</v>
      </c>
      <c r="C47" s="43">
        <v>1</v>
      </c>
      <c r="D47" s="43"/>
      <c r="E47" s="43"/>
      <c r="F47" s="43"/>
      <c r="G47" s="43"/>
      <c r="H47" s="43"/>
      <c r="I47" s="43"/>
      <c r="J47" s="43">
        <v>1</v>
      </c>
      <c r="K47" s="43"/>
      <c r="L47" s="43"/>
      <c r="M47" s="43"/>
      <c r="N47" s="43"/>
      <c r="O47" s="43">
        <v>1</v>
      </c>
      <c r="P47" s="44"/>
      <c r="Q47" s="43">
        <v>1</v>
      </c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>
        <v>1</v>
      </c>
      <c r="AE47" s="45"/>
      <c r="AF47" s="45"/>
      <c r="AG47" s="45"/>
      <c r="AH47" s="43">
        <v>0.5</v>
      </c>
      <c r="AI47" s="43">
        <v>0.5</v>
      </c>
      <c r="AJ47" s="43">
        <v>0.5</v>
      </c>
      <c r="AK47" s="43">
        <v>1</v>
      </c>
      <c r="AL47" s="43"/>
      <c r="AM47" s="43"/>
      <c r="AN47" s="43"/>
      <c r="AO47" s="43"/>
      <c r="AP47" s="43"/>
      <c r="AQ47" s="43">
        <v>1</v>
      </c>
      <c r="AR47" s="43"/>
      <c r="AS47" s="43"/>
      <c r="AT47" s="43"/>
      <c r="AU47" s="43"/>
      <c r="AV47" s="43"/>
      <c r="AW47" s="45"/>
      <c r="AX47" s="45">
        <v>1</v>
      </c>
      <c r="AY47" s="45">
        <v>1</v>
      </c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M47" s="18">
        <f t="shared" si="1"/>
        <v>0</v>
      </c>
      <c r="BN47" s="18">
        <f t="shared" si="5"/>
        <v>0</v>
      </c>
      <c r="BO47" s="18">
        <f t="shared" si="2"/>
        <v>0</v>
      </c>
      <c r="BP47" s="18">
        <f t="shared" si="6"/>
        <v>0</v>
      </c>
      <c r="BQ47" s="18">
        <f t="shared" si="3"/>
        <v>0</v>
      </c>
      <c r="BR47" s="18">
        <f t="shared" si="4"/>
        <v>0</v>
      </c>
    </row>
    <row r="48" spans="1:70">
      <c r="A48" s="9" t="s">
        <v>96</v>
      </c>
      <c r="B48" s="17">
        <v>41</v>
      </c>
      <c r="C48" s="43">
        <v>10</v>
      </c>
      <c r="D48" s="43"/>
      <c r="E48" s="43"/>
      <c r="F48" s="43"/>
      <c r="G48" s="43"/>
      <c r="H48" s="43"/>
      <c r="I48" s="43"/>
      <c r="J48" s="43">
        <v>10</v>
      </c>
      <c r="K48" s="43"/>
      <c r="L48" s="43"/>
      <c r="M48" s="43"/>
      <c r="N48" s="43"/>
      <c r="O48" s="43">
        <v>8</v>
      </c>
      <c r="P48" s="44"/>
      <c r="Q48" s="43">
        <v>3</v>
      </c>
      <c r="R48" s="43"/>
      <c r="S48" s="43"/>
      <c r="T48" s="43">
        <v>1</v>
      </c>
      <c r="U48" s="43"/>
      <c r="V48" s="43">
        <v>6</v>
      </c>
      <c r="W48" s="43"/>
      <c r="X48" s="43"/>
      <c r="Y48" s="43"/>
      <c r="Z48" s="43"/>
      <c r="AA48" s="43"/>
      <c r="AB48" s="43"/>
      <c r="AC48" s="43"/>
      <c r="AD48" s="43">
        <v>10</v>
      </c>
      <c r="AE48" s="45"/>
      <c r="AF48" s="45"/>
      <c r="AG48" s="45"/>
      <c r="AH48" s="43">
        <v>13.25</v>
      </c>
      <c r="AI48" s="43">
        <v>13.25</v>
      </c>
      <c r="AJ48" s="43">
        <v>13.25</v>
      </c>
      <c r="AK48" s="43">
        <v>9</v>
      </c>
      <c r="AL48" s="43">
        <v>2</v>
      </c>
      <c r="AM48" s="43"/>
      <c r="AN48" s="43"/>
      <c r="AO48" s="43">
        <v>1</v>
      </c>
      <c r="AP48" s="43">
        <v>1</v>
      </c>
      <c r="AQ48" s="43">
        <v>10</v>
      </c>
      <c r="AR48" s="43">
        <v>1</v>
      </c>
      <c r="AS48" s="43">
        <v>1</v>
      </c>
      <c r="AT48" s="43"/>
      <c r="AU48" s="43"/>
      <c r="AV48" s="43"/>
      <c r="AW48" s="45"/>
      <c r="AX48" s="45"/>
      <c r="AY48" s="45"/>
      <c r="AZ48" s="45">
        <v>3</v>
      </c>
      <c r="BA48" s="45">
        <v>3</v>
      </c>
      <c r="BB48" s="45">
        <v>1</v>
      </c>
      <c r="BC48" s="45"/>
      <c r="BD48" s="45"/>
      <c r="BE48" s="45"/>
      <c r="BF48" s="45">
        <v>2</v>
      </c>
      <c r="BG48" s="45">
        <v>1</v>
      </c>
      <c r="BH48" s="45">
        <v>2</v>
      </c>
      <c r="BI48" s="45">
        <v>2</v>
      </c>
      <c r="BJ48" s="45">
        <v>1</v>
      </c>
      <c r="BK48" s="45">
        <v>1</v>
      </c>
      <c r="BM48" s="18">
        <f t="shared" si="1"/>
        <v>0</v>
      </c>
      <c r="BN48" s="18">
        <f t="shared" si="5"/>
        <v>0</v>
      </c>
      <c r="BO48" s="18">
        <f t="shared" si="2"/>
        <v>0</v>
      </c>
      <c r="BP48" s="18">
        <f t="shared" si="6"/>
        <v>0</v>
      </c>
      <c r="BQ48" s="18">
        <f t="shared" si="3"/>
        <v>0</v>
      </c>
      <c r="BR48" s="18">
        <f t="shared" si="4"/>
        <v>0</v>
      </c>
    </row>
    <row r="49" spans="1:70" ht="22.5">
      <c r="A49" s="19" t="s">
        <v>106</v>
      </c>
      <c r="B49" s="17">
        <v>42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>
        <v>0</v>
      </c>
      <c r="AI49" s="28">
        <v>0</v>
      </c>
      <c r="AJ49" s="28">
        <v>0</v>
      </c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M49" s="18">
        <f t="shared" si="1"/>
        <v>0</v>
      </c>
      <c r="BN49" s="18">
        <f t="shared" si="5"/>
        <v>0</v>
      </c>
      <c r="BO49" s="18">
        <f t="shared" si="2"/>
        <v>0</v>
      </c>
      <c r="BP49" s="18">
        <f t="shared" si="6"/>
        <v>0</v>
      </c>
      <c r="BQ49" s="18">
        <f t="shared" si="3"/>
        <v>0</v>
      </c>
      <c r="BR49" s="18">
        <f t="shared" si="4"/>
        <v>0</v>
      </c>
    </row>
    <row r="50" spans="1:70">
      <c r="A50" s="7" t="s">
        <v>97</v>
      </c>
      <c r="B50" s="17">
        <v>43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>
        <v>0</v>
      </c>
      <c r="AI50" s="28">
        <v>0</v>
      </c>
      <c r="AJ50" s="28">
        <v>0</v>
      </c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M50" s="18">
        <f t="shared" si="1"/>
        <v>0</v>
      </c>
      <c r="BN50" s="18">
        <f t="shared" si="5"/>
        <v>0</v>
      </c>
      <c r="BO50" s="18">
        <f t="shared" si="2"/>
        <v>0</v>
      </c>
      <c r="BP50" s="18">
        <f t="shared" si="6"/>
        <v>0</v>
      </c>
      <c r="BQ50" s="18">
        <f t="shared" si="3"/>
        <v>0</v>
      </c>
      <c r="BR50" s="18">
        <f t="shared" si="4"/>
        <v>0</v>
      </c>
    </row>
    <row r="51" spans="1:70">
      <c r="A51" s="7" t="s">
        <v>98</v>
      </c>
      <c r="B51" s="17">
        <v>44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>
        <v>0</v>
      </c>
      <c r="AI51" s="28">
        <v>0</v>
      </c>
      <c r="AJ51" s="28">
        <v>0</v>
      </c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M51" s="18">
        <f t="shared" si="1"/>
        <v>0</v>
      </c>
      <c r="BN51" s="18">
        <f t="shared" si="5"/>
        <v>0</v>
      </c>
      <c r="BO51" s="18">
        <f t="shared" si="2"/>
        <v>0</v>
      </c>
      <c r="BP51" s="18">
        <f t="shared" si="6"/>
        <v>0</v>
      </c>
      <c r="BQ51" s="18">
        <f t="shared" si="3"/>
        <v>0</v>
      </c>
      <c r="BR51" s="18">
        <f t="shared" si="4"/>
        <v>0</v>
      </c>
    </row>
  </sheetData>
  <mergeCells count="86">
    <mergeCell ref="BI5:BI6"/>
    <mergeCell ref="BJ5:BJ6"/>
    <mergeCell ref="BK5:BK6"/>
    <mergeCell ref="BB5:BB6"/>
    <mergeCell ref="BC5:BC6"/>
    <mergeCell ref="BD5:BD6"/>
    <mergeCell ref="BE5:BE6"/>
    <mergeCell ref="BF5:BF6"/>
    <mergeCell ref="BG5:BG6"/>
    <mergeCell ref="BH4:BI4"/>
    <mergeCell ref="BJ4:BK4"/>
    <mergeCell ref="M5:M6"/>
    <mergeCell ref="N5:N6"/>
    <mergeCell ref="AM5:AM6"/>
    <mergeCell ref="AN5:AN6"/>
    <mergeCell ref="AR5:AR6"/>
    <mergeCell ref="AS5:AS6"/>
    <mergeCell ref="AT5:AT6"/>
    <mergeCell ref="AU5:AU6"/>
    <mergeCell ref="AV4:AW4"/>
    <mergeCell ref="AX4:AY4"/>
    <mergeCell ref="AZ4:BA4"/>
    <mergeCell ref="BB4:BC4"/>
    <mergeCell ref="BD4:BE4"/>
    <mergeCell ref="BH5:BH6"/>
    <mergeCell ref="BF4:BG4"/>
    <mergeCell ref="AL4:AL6"/>
    <mergeCell ref="AM4:AN4"/>
    <mergeCell ref="AO4:AO6"/>
    <mergeCell ref="AP4:AP6"/>
    <mergeCell ref="AR4:AS4"/>
    <mergeCell ref="AT4:AU4"/>
    <mergeCell ref="BA5:BA6"/>
    <mergeCell ref="AW5:AW6"/>
    <mergeCell ref="AX5:AX6"/>
    <mergeCell ref="AY5:AY6"/>
    <mergeCell ref="AZ5:AZ6"/>
    <mergeCell ref="AV5:AV6"/>
    <mergeCell ref="AQ3:AQ6"/>
    <mergeCell ref="AO3:AP3"/>
    <mergeCell ref="AJ4:AJ6"/>
    <mergeCell ref="S4:S6"/>
    <mergeCell ref="T4:T6"/>
    <mergeCell ref="U4:U6"/>
    <mergeCell ref="V4:V6"/>
    <mergeCell ref="X4:X6"/>
    <mergeCell ref="Y4:Y6"/>
    <mergeCell ref="AI4:AI6"/>
    <mergeCell ref="AK3:AK6"/>
    <mergeCell ref="AL3:AN3"/>
    <mergeCell ref="AR2:BK2"/>
    <mergeCell ref="C3:C6"/>
    <mergeCell ref="D3:L3"/>
    <mergeCell ref="M3:O3"/>
    <mergeCell ref="P3:P6"/>
    <mergeCell ref="Q3:V3"/>
    <mergeCell ref="W3:W6"/>
    <mergeCell ref="X3:AC3"/>
    <mergeCell ref="AD3:AD6"/>
    <mergeCell ref="AE3:AE6"/>
    <mergeCell ref="AH2:AQ2"/>
    <mergeCell ref="AH3:AH6"/>
    <mergeCell ref="AI3:AJ3"/>
    <mergeCell ref="AR3:BK3"/>
    <mergeCell ref="D4:D6"/>
    <mergeCell ref="E4:E6"/>
    <mergeCell ref="A2:A6"/>
    <mergeCell ref="B2:B6"/>
    <mergeCell ref="C2:P2"/>
    <mergeCell ref="K4:K6"/>
    <mergeCell ref="L4:L6"/>
    <mergeCell ref="M4:N4"/>
    <mergeCell ref="O4:O6"/>
    <mergeCell ref="Q2:AD2"/>
    <mergeCell ref="AE2:AG2"/>
    <mergeCell ref="AF3:AF6"/>
    <mergeCell ref="AG3:AG6"/>
    <mergeCell ref="F4:G5"/>
    <mergeCell ref="H4:I5"/>
    <mergeCell ref="J4:J6"/>
    <mergeCell ref="R4:R6"/>
    <mergeCell ref="Z4:Z6"/>
    <mergeCell ref="AA4:AA6"/>
    <mergeCell ref="AB4:AB6"/>
    <mergeCell ref="AC4:AC6"/>
    <mergeCell ref="Q4:Q6"/>
  </mergeCells>
  <conditionalFormatting sqref="BM14:BR14">
    <cfRule type="cellIs" dxfId="105" priority="13" operator="equal">
      <formula>0</formula>
    </cfRule>
  </conditionalFormatting>
  <conditionalFormatting sqref="C8:BK51">
    <cfRule type="cellIs" dxfId="104" priority="12" operator="equal">
      <formula>0</formula>
    </cfRule>
  </conditionalFormatting>
  <conditionalFormatting sqref="BM9:BR13 BM15:BR51">
    <cfRule type="cellIs" dxfId="103" priority="11" operator="equal">
      <formula>0</formula>
    </cfRule>
  </conditionalFormatting>
  <conditionalFormatting sqref="C9:AD11">
    <cfRule type="cellIs" dxfId="102" priority="10" operator="equal">
      <formula>0</formula>
    </cfRule>
  </conditionalFormatting>
  <conditionalFormatting sqref="C15:AD48">
    <cfRule type="cellIs" dxfId="101" priority="9" operator="equal">
      <formula>0</formula>
    </cfRule>
  </conditionalFormatting>
  <conditionalFormatting sqref="AH9:BK11">
    <cfRule type="cellIs" dxfId="100" priority="8" operator="equal">
      <formula>0</formula>
    </cfRule>
  </conditionalFormatting>
  <conditionalFormatting sqref="AE15:BK48">
    <cfRule type="cellIs" dxfId="99" priority="7" operator="equal">
      <formula>0</formula>
    </cfRule>
  </conditionalFormatting>
  <conditionalFormatting sqref="C9:AD11">
    <cfRule type="cellIs" dxfId="98" priority="6" operator="equal">
      <formula>0</formula>
    </cfRule>
  </conditionalFormatting>
  <conditionalFormatting sqref="AH9:BK11">
    <cfRule type="cellIs" dxfId="97" priority="5" operator="equal">
      <formula>0</formula>
    </cfRule>
  </conditionalFormatting>
  <conditionalFormatting sqref="C15:BK48">
    <cfRule type="cellIs" dxfId="96" priority="4" operator="equal">
      <formula>0</formula>
    </cfRule>
  </conditionalFormatting>
  <conditionalFormatting sqref="C15:BK48">
    <cfRule type="cellIs" dxfId="95" priority="3" operator="equal">
      <formula>0</formula>
    </cfRule>
  </conditionalFormatting>
  <conditionalFormatting sqref="C9:AD11">
    <cfRule type="cellIs" dxfId="94" priority="2" operator="equal">
      <formula>0</formula>
    </cfRule>
  </conditionalFormatting>
  <conditionalFormatting sqref="AH9:BK11">
    <cfRule type="cellIs" dxfId="93" priority="1" operator="equal">
      <formula>0</formula>
    </cfRule>
  </conditionalFormatting>
  <hyperlinks>
    <hyperlink ref="E4" location="P7548" display="P7548"/>
    <hyperlink ref="K4" location="P7554" display="P7554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R51"/>
  <sheetViews>
    <sheetView workbookViewId="0">
      <selection activeCell="AG8" sqref="AG8"/>
    </sheetView>
  </sheetViews>
  <sheetFormatPr defaultRowHeight="11.25"/>
  <cols>
    <col min="1" max="1" width="30.25" style="2" customWidth="1"/>
    <col min="2" max="2" width="3" style="1" customWidth="1"/>
    <col min="3" max="30" width="4.25" style="1" customWidth="1"/>
    <col min="31" max="63" width="4.25" style="2" customWidth="1"/>
    <col min="64" max="64" width="1.5" style="2" customWidth="1"/>
    <col min="65" max="70" width="2.625" style="2" customWidth="1"/>
    <col min="71" max="16384" width="9" style="2"/>
  </cols>
  <sheetData>
    <row r="1" spans="1:70" ht="25.5" customHeight="1">
      <c r="A1" s="11" t="s">
        <v>129</v>
      </c>
    </row>
    <row r="2" spans="1:70" ht="31.5" customHeight="1">
      <c r="A2" s="82" t="s">
        <v>0</v>
      </c>
      <c r="B2" s="84" t="s">
        <v>1</v>
      </c>
      <c r="C2" s="82" t="s">
        <v>2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107" t="s">
        <v>3</v>
      </c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9"/>
      <c r="AE2" s="98" t="s">
        <v>4</v>
      </c>
      <c r="AF2" s="99"/>
      <c r="AG2" s="100"/>
      <c r="AH2" s="90" t="s">
        <v>5</v>
      </c>
      <c r="AI2" s="91"/>
      <c r="AJ2" s="91"/>
      <c r="AK2" s="91"/>
      <c r="AL2" s="91"/>
      <c r="AM2" s="91"/>
      <c r="AN2" s="91"/>
      <c r="AO2" s="91"/>
      <c r="AP2" s="91"/>
      <c r="AQ2" s="92"/>
      <c r="AR2" s="90" t="s">
        <v>6</v>
      </c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2"/>
    </row>
    <row r="3" spans="1:70" ht="39" customHeight="1">
      <c r="A3" s="82"/>
      <c r="B3" s="84"/>
      <c r="C3" s="84" t="s">
        <v>7</v>
      </c>
      <c r="D3" s="93" t="s">
        <v>8</v>
      </c>
      <c r="E3" s="93"/>
      <c r="F3" s="93"/>
      <c r="G3" s="93"/>
      <c r="H3" s="93"/>
      <c r="I3" s="93"/>
      <c r="J3" s="93"/>
      <c r="K3" s="93"/>
      <c r="L3" s="93"/>
      <c r="M3" s="93" t="s">
        <v>9</v>
      </c>
      <c r="N3" s="93"/>
      <c r="O3" s="93"/>
      <c r="P3" s="84" t="s">
        <v>10</v>
      </c>
      <c r="Q3" s="94" t="s">
        <v>12</v>
      </c>
      <c r="R3" s="94"/>
      <c r="S3" s="94"/>
      <c r="T3" s="94"/>
      <c r="U3" s="94"/>
      <c r="V3" s="94"/>
      <c r="W3" s="85" t="s">
        <v>13</v>
      </c>
      <c r="X3" s="94" t="s">
        <v>14</v>
      </c>
      <c r="Y3" s="94"/>
      <c r="Z3" s="94"/>
      <c r="AA3" s="94"/>
      <c r="AB3" s="94"/>
      <c r="AC3" s="94"/>
      <c r="AD3" s="95" t="s">
        <v>15</v>
      </c>
      <c r="AE3" s="87" t="s">
        <v>7</v>
      </c>
      <c r="AF3" s="85" t="s">
        <v>16</v>
      </c>
      <c r="AG3" s="95" t="s">
        <v>10</v>
      </c>
      <c r="AH3" s="87" t="s">
        <v>17</v>
      </c>
      <c r="AI3" s="82" t="s">
        <v>18</v>
      </c>
      <c r="AJ3" s="82"/>
      <c r="AK3" s="85" t="s">
        <v>19</v>
      </c>
      <c r="AL3" s="82" t="s">
        <v>20</v>
      </c>
      <c r="AM3" s="82"/>
      <c r="AN3" s="82"/>
      <c r="AO3" s="82" t="s">
        <v>21</v>
      </c>
      <c r="AP3" s="82"/>
      <c r="AQ3" s="95" t="s">
        <v>22</v>
      </c>
      <c r="AR3" s="101" t="s">
        <v>23</v>
      </c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3"/>
    </row>
    <row r="4" spans="1:70" ht="50.25" customHeight="1">
      <c r="A4" s="82"/>
      <c r="B4" s="84"/>
      <c r="C4" s="84"/>
      <c r="D4" s="84" t="s">
        <v>24</v>
      </c>
      <c r="E4" s="102" t="s">
        <v>25</v>
      </c>
      <c r="F4" s="82" t="s">
        <v>26</v>
      </c>
      <c r="G4" s="82"/>
      <c r="H4" s="82" t="s">
        <v>27</v>
      </c>
      <c r="I4" s="82"/>
      <c r="J4" s="84" t="s">
        <v>28</v>
      </c>
      <c r="K4" s="102" t="s">
        <v>29</v>
      </c>
      <c r="L4" s="84" t="s">
        <v>30</v>
      </c>
      <c r="M4" s="82" t="s">
        <v>31</v>
      </c>
      <c r="N4" s="82"/>
      <c r="O4" s="84" t="s">
        <v>32</v>
      </c>
      <c r="P4" s="84"/>
      <c r="Q4" s="85" t="s">
        <v>33</v>
      </c>
      <c r="R4" s="85" t="s">
        <v>34</v>
      </c>
      <c r="S4" s="85" t="s">
        <v>35</v>
      </c>
      <c r="T4" s="85" t="s">
        <v>36</v>
      </c>
      <c r="U4" s="85" t="s">
        <v>37</v>
      </c>
      <c r="V4" s="85" t="s">
        <v>38</v>
      </c>
      <c r="W4" s="89"/>
      <c r="X4" s="85" t="s">
        <v>33</v>
      </c>
      <c r="Y4" s="85" t="s">
        <v>34</v>
      </c>
      <c r="Z4" s="85" t="s">
        <v>35</v>
      </c>
      <c r="AA4" s="85" t="s">
        <v>36</v>
      </c>
      <c r="AB4" s="85" t="s">
        <v>37</v>
      </c>
      <c r="AC4" s="85" t="s">
        <v>38</v>
      </c>
      <c r="AD4" s="96"/>
      <c r="AE4" s="103"/>
      <c r="AF4" s="89"/>
      <c r="AG4" s="96"/>
      <c r="AH4" s="103"/>
      <c r="AI4" s="85" t="s">
        <v>39</v>
      </c>
      <c r="AJ4" s="85" t="s">
        <v>40</v>
      </c>
      <c r="AK4" s="89"/>
      <c r="AL4" s="85" t="s">
        <v>39</v>
      </c>
      <c r="AM4" s="82" t="s">
        <v>41</v>
      </c>
      <c r="AN4" s="82"/>
      <c r="AO4" s="85" t="s">
        <v>39</v>
      </c>
      <c r="AP4" s="85" t="s">
        <v>42</v>
      </c>
      <c r="AQ4" s="96"/>
      <c r="AR4" s="101" t="s">
        <v>43</v>
      </c>
      <c r="AS4" s="82"/>
      <c r="AT4" s="82" t="s">
        <v>44</v>
      </c>
      <c r="AU4" s="82"/>
      <c r="AV4" s="82" t="s">
        <v>45</v>
      </c>
      <c r="AW4" s="82"/>
      <c r="AX4" s="82" t="s">
        <v>46</v>
      </c>
      <c r="AY4" s="82"/>
      <c r="AZ4" s="82" t="s">
        <v>47</v>
      </c>
      <c r="BA4" s="82"/>
      <c r="BB4" s="82" t="s">
        <v>48</v>
      </c>
      <c r="BC4" s="82"/>
      <c r="BD4" s="82" t="s">
        <v>49</v>
      </c>
      <c r="BE4" s="82"/>
      <c r="BF4" s="82" t="s">
        <v>50</v>
      </c>
      <c r="BG4" s="82"/>
      <c r="BH4" s="82" t="s">
        <v>51</v>
      </c>
      <c r="BI4" s="82"/>
      <c r="BJ4" s="82" t="s">
        <v>52</v>
      </c>
      <c r="BK4" s="83"/>
    </row>
    <row r="5" spans="1:70" ht="22.5" customHeight="1">
      <c r="A5" s="82"/>
      <c r="B5" s="84"/>
      <c r="C5" s="84"/>
      <c r="D5" s="84"/>
      <c r="E5" s="102"/>
      <c r="F5" s="82"/>
      <c r="G5" s="82"/>
      <c r="H5" s="82"/>
      <c r="I5" s="82"/>
      <c r="J5" s="84"/>
      <c r="K5" s="102"/>
      <c r="L5" s="84"/>
      <c r="M5" s="84" t="s">
        <v>53</v>
      </c>
      <c r="N5" s="84" t="s">
        <v>54</v>
      </c>
      <c r="O5" s="84"/>
      <c r="P5" s="84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96"/>
      <c r="AE5" s="103"/>
      <c r="AF5" s="89"/>
      <c r="AG5" s="96"/>
      <c r="AH5" s="103"/>
      <c r="AI5" s="89"/>
      <c r="AJ5" s="89"/>
      <c r="AK5" s="89"/>
      <c r="AL5" s="89"/>
      <c r="AM5" s="85" t="s">
        <v>55</v>
      </c>
      <c r="AN5" s="85" t="s">
        <v>56</v>
      </c>
      <c r="AO5" s="89"/>
      <c r="AP5" s="89"/>
      <c r="AQ5" s="96"/>
      <c r="AR5" s="87" t="s">
        <v>39</v>
      </c>
      <c r="AS5" s="85" t="s">
        <v>57</v>
      </c>
      <c r="AT5" s="85" t="s">
        <v>39</v>
      </c>
      <c r="AU5" s="85" t="s">
        <v>57</v>
      </c>
      <c r="AV5" s="85" t="s">
        <v>39</v>
      </c>
      <c r="AW5" s="85" t="s">
        <v>57</v>
      </c>
      <c r="AX5" s="85" t="s">
        <v>39</v>
      </c>
      <c r="AY5" s="85" t="s">
        <v>57</v>
      </c>
      <c r="AZ5" s="85" t="s">
        <v>39</v>
      </c>
      <c r="BA5" s="85" t="s">
        <v>57</v>
      </c>
      <c r="BB5" s="85" t="s">
        <v>39</v>
      </c>
      <c r="BC5" s="85" t="s">
        <v>57</v>
      </c>
      <c r="BD5" s="85" t="s">
        <v>39</v>
      </c>
      <c r="BE5" s="85" t="s">
        <v>57</v>
      </c>
      <c r="BF5" s="85" t="s">
        <v>39</v>
      </c>
      <c r="BG5" s="85" t="s">
        <v>57</v>
      </c>
      <c r="BH5" s="85" t="s">
        <v>39</v>
      </c>
      <c r="BI5" s="85" t="s">
        <v>57</v>
      </c>
      <c r="BJ5" s="85" t="s">
        <v>39</v>
      </c>
      <c r="BK5" s="95" t="s">
        <v>57</v>
      </c>
    </row>
    <row r="6" spans="1:70" ht="151.5" customHeight="1">
      <c r="A6" s="82"/>
      <c r="B6" s="84"/>
      <c r="C6" s="84"/>
      <c r="D6" s="84"/>
      <c r="E6" s="102"/>
      <c r="F6" s="50" t="s">
        <v>58</v>
      </c>
      <c r="G6" s="50" t="s">
        <v>59</v>
      </c>
      <c r="H6" s="50" t="s">
        <v>60</v>
      </c>
      <c r="I6" s="50" t="s">
        <v>61</v>
      </c>
      <c r="J6" s="84"/>
      <c r="K6" s="102"/>
      <c r="L6" s="84"/>
      <c r="M6" s="84"/>
      <c r="N6" s="84"/>
      <c r="O6" s="84"/>
      <c r="P6" s="84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97"/>
      <c r="AE6" s="88"/>
      <c r="AF6" s="86"/>
      <c r="AG6" s="97"/>
      <c r="AH6" s="88"/>
      <c r="AI6" s="86"/>
      <c r="AJ6" s="86"/>
      <c r="AK6" s="86"/>
      <c r="AL6" s="86"/>
      <c r="AM6" s="86"/>
      <c r="AN6" s="86"/>
      <c r="AO6" s="86"/>
      <c r="AP6" s="86"/>
      <c r="AQ6" s="97"/>
      <c r="AR6" s="88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97"/>
    </row>
    <row r="7" spans="1:70">
      <c r="A7" s="3">
        <v>1</v>
      </c>
      <c r="B7" s="51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  <c r="I7" s="51">
        <v>9</v>
      </c>
      <c r="J7" s="51">
        <v>10</v>
      </c>
      <c r="K7" s="51">
        <v>11</v>
      </c>
      <c r="L7" s="51">
        <v>12</v>
      </c>
      <c r="M7" s="51">
        <v>13</v>
      </c>
      <c r="N7" s="51">
        <v>14</v>
      </c>
      <c r="O7" s="51">
        <v>15</v>
      </c>
      <c r="P7" s="51">
        <v>16</v>
      </c>
      <c r="Q7" s="51">
        <v>18</v>
      </c>
      <c r="R7" s="51">
        <v>19</v>
      </c>
      <c r="S7" s="51">
        <v>20</v>
      </c>
      <c r="T7" s="51">
        <v>21</v>
      </c>
      <c r="U7" s="51">
        <v>22</v>
      </c>
      <c r="V7" s="51">
        <v>23</v>
      </c>
      <c r="W7" s="51">
        <v>24</v>
      </c>
      <c r="X7" s="51">
        <v>25</v>
      </c>
      <c r="Y7" s="51">
        <v>26</v>
      </c>
      <c r="Z7" s="51">
        <v>27</v>
      </c>
      <c r="AA7" s="51">
        <v>28</v>
      </c>
      <c r="AB7" s="51">
        <v>29</v>
      </c>
      <c r="AC7" s="51">
        <v>30</v>
      </c>
      <c r="AD7" s="51">
        <v>31</v>
      </c>
      <c r="AE7" s="51">
        <v>32</v>
      </c>
      <c r="AF7" s="51">
        <v>33</v>
      </c>
      <c r="AG7" s="51">
        <v>34</v>
      </c>
      <c r="AH7" s="51">
        <v>35</v>
      </c>
      <c r="AI7" s="51">
        <v>36</v>
      </c>
      <c r="AJ7" s="51">
        <v>37</v>
      </c>
      <c r="AK7" s="51">
        <v>38</v>
      </c>
      <c r="AL7" s="51">
        <v>39</v>
      </c>
      <c r="AM7" s="51">
        <v>40</v>
      </c>
      <c r="AN7" s="51">
        <v>41</v>
      </c>
      <c r="AO7" s="51">
        <v>42</v>
      </c>
      <c r="AP7" s="51">
        <v>43</v>
      </c>
      <c r="AQ7" s="51">
        <v>44</v>
      </c>
      <c r="AR7" s="51">
        <v>45</v>
      </c>
      <c r="AS7" s="51">
        <v>46</v>
      </c>
      <c r="AT7" s="51">
        <v>47</v>
      </c>
      <c r="AU7" s="51">
        <v>48</v>
      </c>
      <c r="AV7" s="51">
        <v>49</v>
      </c>
      <c r="AW7" s="51">
        <v>50</v>
      </c>
      <c r="AX7" s="51">
        <v>51</v>
      </c>
      <c r="AY7" s="51">
        <v>52</v>
      </c>
      <c r="AZ7" s="51">
        <v>53</v>
      </c>
      <c r="BA7" s="51">
        <v>54</v>
      </c>
      <c r="BB7" s="51">
        <v>55</v>
      </c>
      <c r="BC7" s="51">
        <v>56</v>
      </c>
      <c r="BD7" s="51">
        <v>57</v>
      </c>
      <c r="BE7" s="51">
        <v>58</v>
      </c>
      <c r="BF7" s="51">
        <v>59</v>
      </c>
      <c r="BG7" s="51">
        <v>60</v>
      </c>
      <c r="BH7" s="51">
        <v>61</v>
      </c>
      <c r="BI7" s="51">
        <v>62</v>
      </c>
      <c r="BJ7" s="51">
        <v>63</v>
      </c>
      <c r="BK7" s="51">
        <v>64</v>
      </c>
    </row>
    <row r="8" spans="1:70">
      <c r="A8" s="14" t="s">
        <v>62</v>
      </c>
      <c r="B8" s="51">
        <v>1</v>
      </c>
      <c r="C8" s="15">
        <f t="shared" ref="C8:BK8" si="0">C9+C13+C47+C48</f>
        <v>23</v>
      </c>
      <c r="D8" s="15">
        <f>D9+D13+D47+D48</f>
        <v>15</v>
      </c>
      <c r="E8" s="15">
        <f t="shared" si="0"/>
        <v>14</v>
      </c>
      <c r="F8" s="15">
        <f t="shared" si="0"/>
        <v>0</v>
      </c>
      <c r="G8" s="15">
        <f t="shared" si="0"/>
        <v>0</v>
      </c>
      <c r="H8" s="15">
        <f t="shared" si="0"/>
        <v>0</v>
      </c>
      <c r="I8" s="15">
        <f t="shared" si="0"/>
        <v>0</v>
      </c>
      <c r="J8" s="15">
        <f t="shared" si="0"/>
        <v>1</v>
      </c>
      <c r="K8" s="15">
        <f t="shared" si="0"/>
        <v>0</v>
      </c>
      <c r="L8" s="15">
        <f t="shared" si="0"/>
        <v>7</v>
      </c>
      <c r="M8" s="15">
        <f t="shared" si="0"/>
        <v>1</v>
      </c>
      <c r="N8" s="15">
        <f t="shared" si="0"/>
        <v>3</v>
      </c>
      <c r="O8" s="15">
        <f t="shared" si="0"/>
        <v>22</v>
      </c>
      <c r="P8" s="15"/>
      <c r="Q8" s="15">
        <f t="shared" si="0"/>
        <v>0</v>
      </c>
      <c r="R8" s="15">
        <f t="shared" si="0"/>
        <v>0</v>
      </c>
      <c r="S8" s="15">
        <f t="shared" si="0"/>
        <v>4</v>
      </c>
      <c r="T8" s="15">
        <f t="shared" si="0"/>
        <v>2</v>
      </c>
      <c r="U8" s="15">
        <f t="shared" si="0"/>
        <v>3</v>
      </c>
      <c r="V8" s="15">
        <f t="shared" si="0"/>
        <v>14</v>
      </c>
      <c r="W8" s="15">
        <f t="shared" si="0"/>
        <v>14</v>
      </c>
      <c r="X8" s="15">
        <f t="shared" si="0"/>
        <v>1</v>
      </c>
      <c r="Y8" s="15">
        <f t="shared" si="0"/>
        <v>1</v>
      </c>
      <c r="Z8" s="15">
        <f t="shared" si="0"/>
        <v>2</v>
      </c>
      <c r="AA8" s="15">
        <f t="shared" si="0"/>
        <v>1</v>
      </c>
      <c r="AB8" s="15">
        <f t="shared" si="0"/>
        <v>2</v>
      </c>
      <c r="AC8" s="15">
        <f t="shared" si="0"/>
        <v>7</v>
      </c>
      <c r="AD8" s="15">
        <f t="shared" si="0"/>
        <v>9</v>
      </c>
      <c r="AE8" s="15">
        <f t="shared" si="0"/>
        <v>2</v>
      </c>
      <c r="AF8" s="15">
        <f t="shared" si="0"/>
        <v>0</v>
      </c>
      <c r="AG8" s="15"/>
      <c r="AH8" s="15">
        <v>34.28</v>
      </c>
      <c r="AI8" s="15">
        <v>34.28</v>
      </c>
      <c r="AJ8" s="15">
        <v>33.200000000000003</v>
      </c>
      <c r="AK8" s="15">
        <f t="shared" si="0"/>
        <v>23</v>
      </c>
      <c r="AL8" s="15">
        <f t="shared" si="0"/>
        <v>3</v>
      </c>
      <c r="AM8" s="15">
        <f t="shared" si="0"/>
        <v>0</v>
      </c>
      <c r="AN8" s="15">
        <f t="shared" si="0"/>
        <v>0</v>
      </c>
      <c r="AO8" s="15">
        <f t="shared" si="0"/>
        <v>3</v>
      </c>
      <c r="AP8" s="15">
        <f t="shared" si="0"/>
        <v>3</v>
      </c>
      <c r="AQ8" s="15">
        <f t="shared" si="0"/>
        <v>23</v>
      </c>
      <c r="AR8" s="15">
        <f t="shared" si="0"/>
        <v>0</v>
      </c>
      <c r="AS8" s="15">
        <f t="shared" si="0"/>
        <v>0</v>
      </c>
      <c r="AT8" s="15">
        <f t="shared" si="0"/>
        <v>1</v>
      </c>
      <c r="AU8" s="15">
        <f t="shared" si="0"/>
        <v>1</v>
      </c>
      <c r="AV8" s="15">
        <f t="shared" si="0"/>
        <v>3</v>
      </c>
      <c r="AW8" s="15">
        <f t="shared" si="0"/>
        <v>3</v>
      </c>
      <c r="AX8" s="15">
        <f t="shared" si="0"/>
        <v>3</v>
      </c>
      <c r="AY8" s="15">
        <f t="shared" si="0"/>
        <v>3</v>
      </c>
      <c r="AZ8" s="15">
        <f t="shared" si="0"/>
        <v>5</v>
      </c>
      <c r="BA8" s="15">
        <f t="shared" si="0"/>
        <v>5</v>
      </c>
      <c r="BB8" s="15">
        <f t="shared" si="0"/>
        <v>2</v>
      </c>
      <c r="BC8" s="15">
        <f t="shared" si="0"/>
        <v>2</v>
      </c>
      <c r="BD8" s="15">
        <f t="shared" si="0"/>
        <v>3</v>
      </c>
      <c r="BE8" s="15">
        <f t="shared" si="0"/>
        <v>3</v>
      </c>
      <c r="BF8" s="15">
        <f t="shared" si="0"/>
        <v>2</v>
      </c>
      <c r="BG8" s="15">
        <f t="shared" si="0"/>
        <v>2</v>
      </c>
      <c r="BH8" s="15">
        <f t="shared" si="0"/>
        <v>1</v>
      </c>
      <c r="BI8" s="15">
        <f t="shared" si="0"/>
        <v>0</v>
      </c>
      <c r="BJ8" s="15">
        <f t="shared" si="0"/>
        <v>3</v>
      </c>
      <c r="BK8" s="15">
        <f t="shared" si="0"/>
        <v>3</v>
      </c>
      <c r="BM8" s="2">
        <f t="shared" ref="BM8:BM51" si="1">C8-Q8-R8-S8-T8-U8-V8</f>
        <v>0</v>
      </c>
      <c r="BN8" s="2">
        <f>W8-X8-Y8-Z8-AA8-AB8-AC8</f>
        <v>0</v>
      </c>
      <c r="BO8" s="2">
        <f t="shared" ref="BO8:BO51" si="2">C8-W8-AD8</f>
        <v>0</v>
      </c>
      <c r="BP8" s="2">
        <f>AK8+AL8-AO8-AQ8</f>
        <v>0</v>
      </c>
      <c r="BQ8" s="2">
        <f t="shared" ref="BQ8:BQ51" si="3">C8-AR8-AT8-AV8-AX8-AZ8-BB8-BD8-BF8-BH8-BJ8</f>
        <v>0</v>
      </c>
      <c r="BR8" s="2">
        <f t="shared" ref="BR8:BR51" si="4">O8-AS8-AU8-AW8-AY8-BA8-BC8-BE8-BG8-BI8-BK8</f>
        <v>0</v>
      </c>
    </row>
    <row r="9" spans="1:70" ht="22.5">
      <c r="A9" s="16" t="s">
        <v>100</v>
      </c>
      <c r="B9" s="17">
        <v>2</v>
      </c>
      <c r="C9" s="43">
        <v>3</v>
      </c>
      <c r="D9" s="43">
        <v>3</v>
      </c>
      <c r="E9" s="43">
        <v>3</v>
      </c>
      <c r="F9" s="43"/>
      <c r="G9" s="43"/>
      <c r="H9" s="43"/>
      <c r="I9" s="43"/>
      <c r="J9" s="43"/>
      <c r="K9" s="43"/>
      <c r="L9" s="43"/>
      <c r="M9" s="43"/>
      <c r="N9" s="43"/>
      <c r="O9" s="43">
        <v>3</v>
      </c>
      <c r="P9" s="44"/>
      <c r="Q9" s="45"/>
      <c r="R9" s="45"/>
      <c r="S9" s="45"/>
      <c r="T9" s="45">
        <v>1</v>
      </c>
      <c r="U9" s="45"/>
      <c r="V9" s="45">
        <v>2</v>
      </c>
      <c r="W9" s="45">
        <v>3</v>
      </c>
      <c r="X9" s="45">
        <v>1</v>
      </c>
      <c r="Y9" s="45"/>
      <c r="Z9" s="45"/>
      <c r="AA9" s="45"/>
      <c r="AB9" s="45"/>
      <c r="AC9" s="45">
        <v>2</v>
      </c>
      <c r="AD9" s="45"/>
      <c r="AE9" s="28"/>
      <c r="AF9" s="28"/>
      <c r="AG9" s="28"/>
      <c r="AH9" s="43">
        <v>3</v>
      </c>
      <c r="AI9" s="43">
        <v>3</v>
      </c>
      <c r="AJ9" s="43">
        <v>3</v>
      </c>
      <c r="AK9" s="43">
        <v>3</v>
      </c>
      <c r="AL9" s="43"/>
      <c r="AM9" s="43"/>
      <c r="AN9" s="43"/>
      <c r="AO9" s="43"/>
      <c r="AP9" s="43"/>
      <c r="AQ9" s="43">
        <v>3</v>
      </c>
      <c r="AR9" s="43"/>
      <c r="AS9" s="43"/>
      <c r="AT9" s="43"/>
      <c r="AU9" s="43"/>
      <c r="AV9" s="43"/>
      <c r="AW9" s="45"/>
      <c r="AX9" s="45">
        <v>1</v>
      </c>
      <c r="AY9" s="45">
        <v>1</v>
      </c>
      <c r="AZ9" s="45">
        <v>1</v>
      </c>
      <c r="BA9" s="45">
        <v>1</v>
      </c>
      <c r="BB9" s="45"/>
      <c r="BC9" s="45"/>
      <c r="BD9" s="45">
        <v>1</v>
      </c>
      <c r="BE9" s="45">
        <v>1</v>
      </c>
      <c r="BF9" s="45"/>
      <c r="BG9" s="45"/>
      <c r="BH9" s="45"/>
      <c r="BI9" s="45"/>
      <c r="BJ9" s="45"/>
      <c r="BK9" s="45"/>
      <c r="BM9" s="18">
        <f t="shared" si="1"/>
        <v>0</v>
      </c>
      <c r="BN9" s="18">
        <f t="shared" ref="BN9:BN51" si="5">W9-X9-Y9-Z9-AA9-AB9-AC9</f>
        <v>0</v>
      </c>
      <c r="BO9" s="18">
        <f t="shared" si="2"/>
        <v>0</v>
      </c>
      <c r="BP9" s="18">
        <f t="shared" ref="BP9:BP51" si="6">AK9+AL9-AO9-AQ9</f>
        <v>0</v>
      </c>
      <c r="BQ9" s="18">
        <f t="shared" si="3"/>
        <v>0</v>
      </c>
      <c r="BR9" s="18">
        <f t="shared" si="4"/>
        <v>0</v>
      </c>
    </row>
    <row r="10" spans="1:70" ht="21.75" customHeight="1">
      <c r="A10" s="19" t="s">
        <v>101</v>
      </c>
      <c r="B10" s="17">
        <v>3</v>
      </c>
      <c r="C10" s="43">
        <v>1</v>
      </c>
      <c r="D10" s="43">
        <v>1</v>
      </c>
      <c r="E10" s="43">
        <v>1</v>
      </c>
      <c r="F10" s="43"/>
      <c r="G10" s="43"/>
      <c r="H10" s="43"/>
      <c r="I10" s="43"/>
      <c r="J10" s="43"/>
      <c r="K10" s="43"/>
      <c r="L10" s="43"/>
      <c r="M10" s="43"/>
      <c r="N10" s="43"/>
      <c r="O10" s="43">
        <v>1</v>
      </c>
      <c r="P10" s="43"/>
      <c r="Q10" s="45"/>
      <c r="R10" s="45"/>
      <c r="S10" s="45"/>
      <c r="T10" s="45"/>
      <c r="U10" s="45"/>
      <c r="V10" s="45">
        <v>1</v>
      </c>
      <c r="W10" s="45">
        <v>1</v>
      </c>
      <c r="X10" s="45"/>
      <c r="Y10" s="45"/>
      <c r="Z10" s="45"/>
      <c r="AA10" s="45"/>
      <c r="AB10" s="45"/>
      <c r="AC10" s="45">
        <v>1</v>
      </c>
      <c r="AD10" s="45"/>
      <c r="AE10" s="32"/>
      <c r="AF10" s="33"/>
      <c r="AG10" s="34"/>
      <c r="AH10" s="43">
        <v>1</v>
      </c>
      <c r="AI10" s="43">
        <v>1</v>
      </c>
      <c r="AJ10" s="43">
        <v>1</v>
      </c>
      <c r="AK10" s="43">
        <v>1</v>
      </c>
      <c r="AL10" s="43"/>
      <c r="AM10" s="43"/>
      <c r="AN10" s="43"/>
      <c r="AO10" s="43"/>
      <c r="AP10" s="43"/>
      <c r="AQ10" s="43">
        <v>1</v>
      </c>
      <c r="AR10" s="43"/>
      <c r="AS10" s="43"/>
      <c r="AT10" s="43"/>
      <c r="AU10" s="43"/>
      <c r="AV10" s="43"/>
      <c r="AW10" s="45"/>
      <c r="AX10" s="45"/>
      <c r="AY10" s="45"/>
      <c r="AZ10" s="45"/>
      <c r="BA10" s="45"/>
      <c r="BB10" s="45"/>
      <c r="BC10" s="45"/>
      <c r="BD10" s="45">
        <v>1</v>
      </c>
      <c r="BE10" s="45">
        <v>1</v>
      </c>
      <c r="BF10" s="45"/>
      <c r="BG10" s="45"/>
      <c r="BH10" s="45"/>
      <c r="BI10" s="45"/>
      <c r="BJ10" s="45"/>
      <c r="BK10" s="45"/>
      <c r="BM10" s="18">
        <f t="shared" si="1"/>
        <v>0</v>
      </c>
      <c r="BN10" s="18">
        <f t="shared" si="5"/>
        <v>0</v>
      </c>
      <c r="BO10" s="18">
        <f t="shared" si="2"/>
        <v>0</v>
      </c>
      <c r="BP10" s="18">
        <f t="shared" si="6"/>
        <v>0</v>
      </c>
      <c r="BQ10" s="18">
        <f t="shared" si="3"/>
        <v>0</v>
      </c>
      <c r="BR10" s="18">
        <f t="shared" si="4"/>
        <v>0</v>
      </c>
    </row>
    <row r="11" spans="1:70">
      <c r="A11" s="7" t="s">
        <v>63</v>
      </c>
      <c r="B11" s="17">
        <v>4</v>
      </c>
      <c r="C11" s="43">
        <v>1</v>
      </c>
      <c r="D11" s="43">
        <v>1</v>
      </c>
      <c r="E11" s="43">
        <v>1</v>
      </c>
      <c r="F11" s="43"/>
      <c r="G11" s="43"/>
      <c r="H11" s="43"/>
      <c r="I11" s="43"/>
      <c r="J11" s="43"/>
      <c r="K11" s="43"/>
      <c r="L11" s="43"/>
      <c r="M11" s="43"/>
      <c r="N11" s="43"/>
      <c r="O11" s="43">
        <v>1</v>
      </c>
      <c r="P11" s="44"/>
      <c r="Q11" s="43"/>
      <c r="R11" s="43"/>
      <c r="S11" s="43"/>
      <c r="T11" s="43"/>
      <c r="U11" s="43"/>
      <c r="V11" s="43">
        <v>1</v>
      </c>
      <c r="W11" s="43">
        <v>1</v>
      </c>
      <c r="X11" s="43"/>
      <c r="Y11" s="43"/>
      <c r="Z11" s="43"/>
      <c r="AA11" s="43"/>
      <c r="AB11" s="43"/>
      <c r="AC11" s="43">
        <v>1</v>
      </c>
      <c r="AD11" s="43"/>
      <c r="AE11" s="32"/>
      <c r="AF11" s="33"/>
      <c r="AG11" s="34"/>
      <c r="AH11" s="43">
        <v>1</v>
      </c>
      <c r="AI11" s="43">
        <v>1</v>
      </c>
      <c r="AJ11" s="43">
        <v>1</v>
      </c>
      <c r="AK11" s="43">
        <v>1</v>
      </c>
      <c r="AL11" s="43"/>
      <c r="AM11" s="43"/>
      <c r="AN11" s="43"/>
      <c r="AO11" s="43"/>
      <c r="AP11" s="43"/>
      <c r="AQ11" s="43">
        <v>1</v>
      </c>
      <c r="AR11" s="43"/>
      <c r="AS11" s="43"/>
      <c r="AT11" s="43"/>
      <c r="AU11" s="43"/>
      <c r="AV11" s="43"/>
      <c r="AW11" s="45"/>
      <c r="AX11" s="45"/>
      <c r="AY11" s="45"/>
      <c r="AZ11" s="45">
        <v>1</v>
      </c>
      <c r="BA11" s="45">
        <v>1</v>
      </c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M11" s="18">
        <f t="shared" si="1"/>
        <v>0</v>
      </c>
      <c r="BN11" s="18">
        <f t="shared" si="5"/>
        <v>0</v>
      </c>
      <c r="BO11" s="18">
        <f t="shared" si="2"/>
        <v>0</v>
      </c>
      <c r="BP11" s="18">
        <f t="shared" si="6"/>
        <v>0</v>
      </c>
      <c r="BQ11" s="18">
        <f t="shared" si="3"/>
        <v>0</v>
      </c>
      <c r="BR11" s="18">
        <f t="shared" si="4"/>
        <v>0</v>
      </c>
    </row>
    <row r="12" spans="1:70">
      <c r="A12" s="7" t="s">
        <v>64</v>
      </c>
      <c r="B12" s="17">
        <v>5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32"/>
      <c r="AF12" s="33"/>
      <c r="AG12" s="34"/>
      <c r="AH12" s="28"/>
      <c r="AI12" s="28"/>
      <c r="AJ12" s="28">
        <v>0</v>
      </c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M12" s="18">
        <f t="shared" si="1"/>
        <v>0</v>
      </c>
      <c r="BN12" s="18">
        <f t="shared" si="5"/>
        <v>0</v>
      </c>
      <c r="BO12" s="18">
        <f t="shared" si="2"/>
        <v>0</v>
      </c>
      <c r="BP12" s="18">
        <f t="shared" si="6"/>
        <v>0</v>
      </c>
      <c r="BQ12" s="18">
        <f t="shared" si="3"/>
        <v>0</v>
      </c>
      <c r="BR12" s="18">
        <f t="shared" si="4"/>
        <v>0</v>
      </c>
    </row>
    <row r="13" spans="1:70">
      <c r="A13" s="9" t="s">
        <v>65</v>
      </c>
      <c r="B13" s="17">
        <v>6</v>
      </c>
      <c r="C13" s="20">
        <f t="shared" ref="C13:BK13" si="7">C14+C35+C36+C40+C41+C42+C43+C44+C45+C46</f>
        <v>11</v>
      </c>
      <c r="D13" s="20">
        <f t="shared" si="7"/>
        <v>11</v>
      </c>
      <c r="E13" s="20">
        <f t="shared" si="7"/>
        <v>11</v>
      </c>
      <c r="F13" s="20">
        <f t="shared" si="7"/>
        <v>0</v>
      </c>
      <c r="G13" s="20">
        <f t="shared" si="7"/>
        <v>0</v>
      </c>
      <c r="H13" s="20">
        <f t="shared" si="7"/>
        <v>0</v>
      </c>
      <c r="I13" s="20">
        <f t="shared" si="7"/>
        <v>0</v>
      </c>
      <c r="J13" s="20">
        <f t="shared" si="7"/>
        <v>0</v>
      </c>
      <c r="K13" s="20">
        <f t="shared" si="7"/>
        <v>0</v>
      </c>
      <c r="L13" s="20">
        <f t="shared" si="7"/>
        <v>0</v>
      </c>
      <c r="M13" s="20">
        <f t="shared" si="7"/>
        <v>1</v>
      </c>
      <c r="N13" s="20">
        <f t="shared" si="7"/>
        <v>3</v>
      </c>
      <c r="O13" s="20">
        <f t="shared" si="7"/>
        <v>11</v>
      </c>
      <c r="P13" s="20">
        <v>11</v>
      </c>
      <c r="Q13" s="20">
        <f t="shared" si="7"/>
        <v>0</v>
      </c>
      <c r="R13" s="20">
        <f t="shared" si="7"/>
        <v>0</v>
      </c>
      <c r="S13" s="20">
        <f t="shared" si="7"/>
        <v>3</v>
      </c>
      <c r="T13" s="20">
        <f t="shared" si="7"/>
        <v>1</v>
      </c>
      <c r="U13" s="20">
        <f t="shared" si="7"/>
        <v>1</v>
      </c>
      <c r="V13" s="20">
        <f t="shared" si="7"/>
        <v>6</v>
      </c>
      <c r="W13" s="20">
        <f t="shared" si="7"/>
        <v>11</v>
      </c>
      <c r="X13" s="20">
        <f t="shared" si="7"/>
        <v>0</v>
      </c>
      <c r="Y13" s="20">
        <f t="shared" si="7"/>
        <v>1</v>
      </c>
      <c r="Z13" s="20">
        <f t="shared" si="7"/>
        <v>2</v>
      </c>
      <c r="AA13" s="20">
        <f t="shared" si="7"/>
        <v>1</v>
      </c>
      <c r="AB13" s="20">
        <f t="shared" si="7"/>
        <v>2</v>
      </c>
      <c r="AC13" s="20">
        <f t="shared" si="7"/>
        <v>5</v>
      </c>
      <c r="AD13" s="20">
        <f t="shared" si="7"/>
        <v>0</v>
      </c>
      <c r="AE13" s="20">
        <f t="shared" si="7"/>
        <v>1</v>
      </c>
      <c r="AF13" s="20">
        <f t="shared" si="7"/>
        <v>0</v>
      </c>
      <c r="AG13" s="20">
        <f t="shared" si="7"/>
        <v>0.3</v>
      </c>
      <c r="AH13" s="20">
        <v>20.03</v>
      </c>
      <c r="AI13" s="20">
        <v>20.03</v>
      </c>
      <c r="AJ13" s="20">
        <v>19.7</v>
      </c>
      <c r="AK13" s="20">
        <f t="shared" si="7"/>
        <v>11</v>
      </c>
      <c r="AL13" s="20">
        <f t="shared" si="7"/>
        <v>1</v>
      </c>
      <c r="AM13" s="20">
        <f t="shared" si="7"/>
        <v>0</v>
      </c>
      <c r="AN13" s="20">
        <f t="shared" si="7"/>
        <v>0</v>
      </c>
      <c r="AO13" s="20">
        <f t="shared" si="7"/>
        <v>1</v>
      </c>
      <c r="AP13" s="20">
        <f t="shared" si="7"/>
        <v>1</v>
      </c>
      <c r="AQ13" s="20">
        <f t="shared" si="7"/>
        <v>11</v>
      </c>
      <c r="AR13" s="20">
        <f t="shared" si="7"/>
        <v>0</v>
      </c>
      <c r="AS13" s="20">
        <f t="shared" si="7"/>
        <v>0</v>
      </c>
      <c r="AT13" s="20">
        <f t="shared" si="7"/>
        <v>0</v>
      </c>
      <c r="AU13" s="20">
        <f t="shared" si="7"/>
        <v>0</v>
      </c>
      <c r="AV13" s="20">
        <f t="shared" si="7"/>
        <v>3</v>
      </c>
      <c r="AW13" s="20">
        <f t="shared" si="7"/>
        <v>3</v>
      </c>
      <c r="AX13" s="20">
        <f t="shared" si="7"/>
        <v>2</v>
      </c>
      <c r="AY13" s="20">
        <f t="shared" si="7"/>
        <v>2</v>
      </c>
      <c r="AZ13" s="20">
        <f t="shared" si="7"/>
        <v>2</v>
      </c>
      <c r="BA13" s="20">
        <f t="shared" si="7"/>
        <v>2</v>
      </c>
      <c r="BB13" s="20">
        <f t="shared" si="7"/>
        <v>1</v>
      </c>
      <c r="BC13" s="20">
        <f t="shared" si="7"/>
        <v>1</v>
      </c>
      <c r="BD13" s="20">
        <f t="shared" si="7"/>
        <v>2</v>
      </c>
      <c r="BE13" s="20">
        <f t="shared" si="7"/>
        <v>2</v>
      </c>
      <c r="BF13" s="20">
        <f t="shared" si="7"/>
        <v>1</v>
      </c>
      <c r="BG13" s="20">
        <f t="shared" si="7"/>
        <v>1</v>
      </c>
      <c r="BH13" s="20">
        <f t="shared" si="7"/>
        <v>0</v>
      </c>
      <c r="BI13" s="20">
        <f t="shared" si="7"/>
        <v>0</v>
      </c>
      <c r="BJ13" s="20">
        <f t="shared" si="7"/>
        <v>0</v>
      </c>
      <c r="BK13" s="20">
        <f t="shared" si="7"/>
        <v>0</v>
      </c>
      <c r="BM13" s="18">
        <f t="shared" si="1"/>
        <v>0</v>
      </c>
      <c r="BN13" s="18">
        <f t="shared" si="5"/>
        <v>0</v>
      </c>
      <c r="BO13" s="18">
        <f t="shared" si="2"/>
        <v>0</v>
      </c>
      <c r="BP13" s="18">
        <f t="shared" si="6"/>
        <v>0</v>
      </c>
      <c r="BQ13" s="18">
        <f t="shared" si="3"/>
        <v>0</v>
      </c>
      <c r="BR13" s="18">
        <f t="shared" si="4"/>
        <v>0</v>
      </c>
    </row>
    <row r="14" spans="1:70" ht="33.75">
      <c r="A14" s="19" t="s">
        <v>102</v>
      </c>
      <c r="B14" s="17">
        <v>7</v>
      </c>
      <c r="C14" s="20">
        <f>C15+C16+C17+C18+C19+C20+C21+C22+C23+C24+C25+C29+C30+C31+C32+C33+C34</f>
        <v>11</v>
      </c>
      <c r="D14" s="20">
        <f t="shared" ref="D14:BK14" si="8">D15+D16+D17+D18+D19+D20+D21+D22+D23+D24+D25+D29+D30+D31+D32+D33+D34</f>
        <v>11</v>
      </c>
      <c r="E14" s="20">
        <f t="shared" si="8"/>
        <v>11</v>
      </c>
      <c r="F14" s="20">
        <f t="shared" si="8"/>
        <v>0</v>
      </c>
      <c r="G14" s="20">
        <f t="shared" si="8"/>
        <v>0</v>
      </c>
      <c r="H14" s="20">
        <f t="shared" si="8"/>
        <v>0</v>
      </c>
      <c r="I14" s="20">
        <f t="shared" si="8"/>
        <v>0</v>
      </c>
      <c r="J14" s="20">
        <f t="shared" si="8"/>
        <v>0</v>
      </c>
      <c r="K14" s="20">
        <f t="shared" si="8"/>
        <v>0</v>
      </c>
      <c r="L14" s="20">
        <f t="shared" si="8"/>
        <v>0</v>
      </c>
      <c r="M14" s="20">
        <f t="shared" si="8"/>
        <v>1</v>
      </c>
      <c r="N14" s="20">
        <f t="shared" si="8"/>
        <v>3</v>
      </c>
      <c r="O14" s="20">
        <f t="shared" si="8"/>
        <v>11</v>
      </c>
      <c r="P14" s="20">
        <v>11</v>
      </c>
      <c r="Q14" s="20">
        <f t="shared" si="8"/>
        <v>0</v>
      </c>
      <c r="R14" s="20">
        <f t="shared" si="8"/>
        <v>0</v>
      </c>
      <c r="S14" s="20">
        <f t="shared" si="8"/>
        <v>3</v>
      </c>
      <c r="T14" s="20">
        <f t="shared" si="8"/>
        <v>1</v>
      </c>
      <c r="U14" s="20">
        <f t="shared" si="8"/>
        <v>1</v>
      </c>
      <c r="V14" s="20">
        <f t="shared" si="8"/>
        <v>6</v>
      </c>
      <c r="W14" s="20">
        <f t="shared" si="8"/>
        <v>11</v>
      </c>
      <c r="X14" s="20">
        <f t="shared" si="8"/>
        <v>0</v>
      </c>
      <c r="Y14" s="20">
        <f t="shared" si="8"/>
        <v>1</v>
      </c>
      <c r="Z14" s="20">
        <f t="shared" si="8"/>
        <v>2</v>
      </c>
      <c r="AA14" s="20">
        <f t="shared" si="8"/>
        <v>1</v>
      </c>
      <c r="AB14" s="20">
        <f t="shared" si="8"/>
        <v>2</v>
      </c>
      <c r="AC14" s="20">
        <f t="shared" si="8"/>
        <v>5</v>
      </c>
      <c r="AD14" s="20">
        <f t="shared" si="8"/>
        <v>0</v>
      </c>
      <c r="AE14" s="20">
        <f t="shared" si="8"/>
        <v>1</v>
      </c>
      <c r="AF14" s="20">
        <f t="shared" si="8"/>
        <v>0</v>
      </c>
      <c r="AG14" s="20">
        <f t="shared" si="8"/>
        <v>0.3</v>
      </c>
      <c r="AH14" s="20">
        <v>19.28</v>
      </c>
      <c r="AI14" s="20">
        <v>19.28</v>
      </c>
      <c r="AJ14" s="20">
        <v>18.95</v>
      </c>
      <c r="AK14" s="20">
        <f t="shared" si="8"/>
        <v>11</v>
      </c>
      <c r="AL14" s="20">
        <f t="shared" si="8"/>
        <v>1</v>
      </c>
      <c r="AM14" s="20">
        <f t="shared" si="8"/>
        <v>0</v>
      </c>
      <c r="AN14" s="20">
        <f t="shared" si="8"/>
        <v>0</v>
      </c>
      <c r="AO14" s="20">
        <f t="shared" si="8"/>
        <v>1</v>
      </c>
      <c r="AP14" s="20">
        <f t="shared" si="8"/>
        <v>1</v>
      </c>
      <c r="AQ14" s="20">
        <f t="shared" si="8"/>
        <v>11</v>
      </c>
      <c r="AR14" s="20">
        <f t="shared" si="8"/>
        <v>0</v>
      </c>
      <c r="AS14" s="20">
        <f t="shared" si="8"/>
        <v>0</v>
      </c>
      <c r="AT14" s="20">
        <f t="shared" si="8"/>
        <v>0</v>
      </c>
      <c r="AU14" s="20">
        <f t="shared" si="8"/>
        <v>0</v>
      </c>
      <c r="AV14" s="20">
        <f t="shared" si="8"/>
        <v>3</v>
      </c>
      <c r="AW14" s="20">
        <f t="shared" si="8"/>
        <v>3</v>
      </c>
      <c r="AX14" s="20">
        <f t="shared" si="8"/>
        <v>2</v>
      </c>
      <c r="AY14" s="20">
        <f t="shared" si="8"/>
        <v>2</v>
      </c>
      <c r="AZ14" s="20">
        <f t="shared" si="8"/>
        <v>2</v>
      </c>
      <c r="BA14" s="20">
        <f t="shared" si="8"/>
        <v>2</v>
      </c>
      <c r="BB14" s="20">
        <f t="shared" si="8"/>
        <v>1</v>
      </c>
      <c r="BC14" s="20">
        <f t="shared" si="8"/>
        <v>1</v>
      </c>
      <c r="BD14" s="20">
        <f t="shared" si="8"/>
        <v>2</v>
      </c>
      <c r="BE14" s="20">
        <f t="shared" si="8"/>
        <v>2</v>
      </c>
      <c r="BF14" s="20">
        <f t="shared" si="8"/>
        <v>1</v>
      </c>
      <c r="BG14" s="20">
        <f t="shared" si="8"/>
        <v>1</v>
      </c>
      <c r="BH14" s="20">
        <f t="shared" si="8"/>
        <v>0</v>
      </c>
      <c r="BI14" s="20">
        <f t="shared" si="8"/>
        <v>0</v>
      </c>
      <c r="BJ14" s="20">
        <f t="shared" si="8"/>
        <v>0</v>
      </c>
      <c r="BK14" s="20">
        <f t="shared" si="8"/>
        <v>0</v>
      </c>
      <c r="BM14" s="18">
        <f t="shared" si="1"/>
        <v>0</v>
      </c>
      <c r="BN14" s="18">
        <f t="shared" si="5"/>
        <v>0</v>
      </c>
      <c r="BO14" s="18">
        <f t="shared" si="2"/>
        <v>0</v>
      </c>
      <c r="BP14" s="18">
        <f t="shared" si="6"/>
        <v>0</v>
      </c>
      <c r="BQ14" s="18">
        <f t="shared" si="3"/>
        <v>0</v>
      </c>
      <c r="BR14" s="18">
        <f t="shared" si="4"/>
        <v>0</v>
      </c>
    </row>
    <row r="15" spans="1:70" ht="45">
      <c r="A15" s="21" t="s">
        <v>103</v>
      </c>
      <c r="B15" s="17">
        <v>8</v>
      </c>
      <c r="C15" s="43">
        <v>3</v>
      </c>
      <c r="D15" s="43">
        <v>3</v>
      </c>
      <c r="E15" s="43">
        <v>3</v>
      </c>
      <c r="F15" s="43"/>
      <c r="G15" s="43"/>
      <c r="H15" s="43"/>
      <c r="I15" s="43"/>
      <c r="J15" s="43"/>
      <c r="K15" s="43"/>
      <c r="L15" s="43"/>
      <c r="M15" s="43"/>
      <c r="N15" s="43"/>
      <c r="O15" s="43">
        <v>3</v>
      </c>
      <c r="P15" s="43">
        <v>3</v>
      </c>
      <c r="Q15" s="43"/>
      <c r="R15" s="43"/>
      <c r="S15" s="43"/>
      <c r="T15" s="43"/>
      <c r="U15" s="43"/>
      <c r="V15" s="43">
        <v>3</v>
      </c>
      <c r="W15" s="43">
        <v>3</v>
      </c>
      <c r="X15" s="43"/>
      <c r="Y15" s="43"/>
      <c r="Z15" s="43"/>
      <c r="AA15" s="43"/>
      <c r="AB15" s="43"/>
      <c r="AC15" s="43">
        <v>3</v>
      </c>
      <c r="AD15" s="43"/>
      <c r="AE15" s="45"/>
      <c r="AF15" s="45"/>
      <c r="AG15" s="45"/>
      <c r="AH15" s="43">
        <v>4.28</v>
      </c>
      <c r="AI15" s="43">
        <v>4.28</v>
      </c>
      <c r="AJ15" s="43">
        <v>4.28</v>
      </c>
      <c r="AK15" s="43">
        <v>3</v>
      </c>
      <c r="AL15" s="43"/>
      <c r="AM15" s="43"/>
      <c r="AN15" s="43"/>
      <c r="AO15" s="43"/>
      <c r="AP15" s="43"/>
      <c r="AQ15" s="43">
        <v>3</v>
      </c>
      <c r="AR15" s="43"/>
      <c r="AS15" s="43"/>
      <c r="AT15" s="43"/>
      <c r="AU15" s="43"/>
      <c r="AV15" s="43"/>
      <c r="AW15" s="45"/>
      <c r="AX15" s="45"/>
      <c r="AY15" s="45"/>
      <c r="AZ15" s="45">
        <v>1</v>
      </c>
      <c r="BA15" s="45">
        <v>1</v>
      </c>
      <c r="BB15" s="45"/>
      <c r="BC15" s="45"/>
      <c r="BD15" s="45">
        <v>1</v>
      </c>
      <c r="BE15" s="45">
        <v>1</v>
      </c>
      <c r="BF15" s="45">
        <v>1</v>
      </c>
      <c r="BG15" s="45">
        <v>1</v>
      </c>
      <c r="BH15" s="45"/>
      <c r="BI15" s="45"/>
      <c r="BJ15" s="45"/>
      <c r="BK15" s="45"/>
      <c r="BM15" s="18">
        <f t="shared" si="1"/>
        <v>0</v>
      </c>
      <c r="BN15" s="18">
        <f t="shared" si="5"/>
        <v>0</v>
      </c>
      <c r="BO15" s="18">
        <f t="shared" si="2"/>
        <v>0</v>
      </c>
      <c r="BP15" s="18">
        <f t="shared" si="6"/>
        <v>0</v>
      </c>
      <c r="BQ15" s="18">
        <f t="shared" si="3"/>
        <v>0</v>
      </c>
      <c r="BR15" s="18">
        <f t="shared" si="4"/>
        <v>0</v>
      </c>
    </row>
    <row r="16" spans="1:70">
      <c r="A16" s="8" t="s">
        <v>66</v>
      </c>
      <c r="B16" s="17">
        <v>9</v>
      </c>
      <c r="C16" s="43">
        <v>2</v>
      </c>
      <c r="D16" s="43">
        <v>2</v>
      </c>
      <c r="E16" s="43">
        <v>2</v>
      </c>
      <c r="F16" s="43"/>
      <c r="G16" s="43"/>
      <c r="H16" s="43"/>
      <c r="I16" s="43"/>
      <c r="J16" s="43"/>
      <c r="K16" s="43"/>
      <c r="L16" s="43"/>
      <c r="M16" s="43">
        <v>1</v>
      </c>
      <c r="N16" s="43">
        <v>1</v>
      </c>
      <c r="O16" s="43">
        <v>2</v>
      </c>
      <c r="P16" s="43"/>
      <c r="Q16" s="43"/>
      <c r="R16" s="43"/>
      <c r="S16" s="43"/>
      <c r="T16" s="43"/>
      <c r="U16" s="43"/>
      <c r="V16" s="43">
        <v>2</v>
      </c>
      <c r="W16" s="43">
        <v>2</v>
      </c>
      <c r="X16" s="43"/>
      <c r="Y16" s="43"/>
      <c r="Z16" s="43"/>
      <c r="AA16" s="43"/>
      <c r="AB16" s="43"/>
      <c r="AC16" s="43">
        <v>2</v>
      </c>
      <c r="AD16" s="43"/>
      <c r="AE16" s="45"/>
      <c r="AF16" s="45"/>
      <c r="AG16" s="45"/>
      <c r="AH16" s="43">
        <v>3.53</v>
      </c>
      <c r="AI16" s="43">
        <v>3.53</v>
      </c>
      <c r="AJ16" s="43">
        <v>3.53</v>
      </c>
      <c r="AK16" s="43">
        <v>2</v>
      </c>
      <c r="AL16" s="43">
        <v>1</v>
      </c>
      <c r="AM16" s="43"/>
      <c r="AN16" s="43"/>
      <c r="AO16" s="43">
        <v>1</v>
      </c>
      <c r="AP16" s="43">
        <v>1</v>
      </c>
      <c r="AQ16" s="43">
        <v>2</v>
      </c>
      <c r="AR16" s="43"/>
      <c r="AS16" s="43"/>
      <c r="AT16" s="43"/>
      <c r="AU16" s="43"/>
      <c r="AV16" s="43"/>
      <c r="AW16" s="45"/>
      <c r="AX16" s="45"/>
      <c r="AY16" s="45"/>
      <c r="AZ16" s="45"/>
      <c r="BA16" s="45"/>
      <c r="BB16" s="45">
        <v>1</v>
      </c>
      <c r="BC16" s="45">
        <v>1</v>
      </c>
      <c r="BD16" s="45">
        <v>1</v>
      </c>
      <c r="BE16" s="45">
        <v>1</v>
      </c>
      <c r="BF16" s="45"/>
      <c r="BG16" s="45"/>
      <c r="BH16" s="45"/>
      <c r="BI16" s="45"/>
      <c r="BJ16" s="45"/>
      <c r="BK16" s="45"/>
      <c r="BM16" s="18">
        <f t="shared" si="1"/>
        <v>0</v>
      </c>
      <c r="BN16" s="18">
        <f t="shared" si="5"/>
        <v>0</v>
      </c>
      <c r="BO16" s="18">
        <f t="shared" si="2"/>
        <v>0</v>
      </c>
      <c r="BP16" s="18">
        <f t="shared" si="6"/>
        <v>0</v>
      </c>
      <c r="BQ16" s="18">
        <f t="shared" si="3"/>
        <v>0</v>
      </c>
      <c r="BR16" s="18">
        <f t="shared" si="4"/>
        <v>0</v>
      </c>
    </row>
    <row r="17" spans="1:70">
      <c r="A17" s="8" t="s">
        <v>67</v>
      </c>
      <c r="B17" s="17">
        <v>10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5"/>
      <c r="AF17" s="45"/>
      <c r="AG17" s="45"/>
      <c r="AH17" s="43"/>
      <c r="AI17" s="43"/>
      <c r="AJ17" s="43">
        <v>0</v>
      </c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M17" s="18">
        <f t="shared" si="1"/>
        <v>0</v>
      </c>
      <c r="BN17" s="18">
        <f t="shared" si="5"/>
        <v>0</v>
      </c>
      <c r="BO17" s="18">
        <f t="shared" si="2"/>
        <v>0</v>
      </c>
      <c r="BP17" s="18">
        <f t="shared" si="6"/>
        <v>0</v>
      </c>
      <c r="BQ17" s="18">
        <f t="shared" si="3"/>
        <v>0</v>
      </c>
      <c r="BR17" s="18">
        <f t="shared" si="4"/>
        <v>0</v>
      </c>
    </row>
    <row r="18" spans="1:70">
      <c r="A18" s="8" t="s">
        <v>68</v>
      </c>
      <c r="B18" s="17">
        <v>11</v>
      </c>
      <c r="C18" s="43">
        <v>1</v>
      </c>
      <c r="D18" s="43">
        <v>1</v>
      </c>
      <c r="E18" s="43">
        <v>1</v>
      </c>
      <c r="F18" s="43"/>
      <c r="G18" s="43"/>
      <c r="H18" s="43"/>
      <c r="I18" s="43"/>
      <c r="J18" s="43"/>
      <c r="K18" s="43"/>
      <c r="L18" s="43"/>
      <c r="M18" s="43"/>
      <c r="N18" s="43"/>
      <c r="O18" s="43">
        <v>1</v>
      </c>
      <c r="P18" s="43"/>
      <c r="Q18" s="43"/>
      <c r="R18" s="43"/>
      <c r="S18" s="43">
        <v>1</v>
      </c>
      <c r="T18" s="43"/>
      <c r="U18" s="43"/>
      <c r="V18" s="43"/>
      <c r="W18" s="43">
        <v>1</v>
      </c>
      <c r="X18" s="43"/>
      <c r="Y18" s="43"/>
      <c r="Z18" s="43">
        <v>1</v>
      </c>
      <c r="AA18" s="43"/>
      <c r="AB18" s="43"/>
      <c r="AC18" s="43"/>
      <c r="AD18" s="43"/>
      <c r="AE18" s="45"/>
      <c r="AF18" s="45"/>
      <c r="AG18" s="45"/>
      <c r="AH18" s="43">
        <v>1.64</v>
      </c>
      <c r="AI18" s="43">
        <v>1.64</v>
      </c>
      <c r="AJ18" s="43">
        <v>1.64</v>
      </c>
      <c r="AK18" s="43">
        <v>1</v>
      </c>
      <c r="AL18" s="43"/>
      <c r="AM18" s="43"/>
      <c r="AN18" s="43"/>
      <c r="AO18" s="43"/>
      <c r="AP18" s="43"/>
      <c r="AQ18" s="43">
        <v>1</v>
      </c>
      <c r="AR18" s="43"/>
      <c r="AS18" s="43"/>
      <c r="AT18" s="43"/>
      <c r="AU18" s="43"/>
      <c r="AV18" s="43">
        <v>1</v>
      </c>
      <c r="AW18" s="45">
        <v>1</v>
      </c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M18" s="18">
        <f t="shared" si="1"/>
        <v>0</v>
      </c>
      <c r="BN18" s="18">
        <f t="shared" si="5"/>
        <v>0</v>
      </c>
      <c r="BO18" s="18">
        <f t="shared" si="2"/>
        <v>0</v>
      </c>
      <c r="BP18" s="18">
        <f t="shared" si="6"/>
        <v>0</v>
      </c>
      <c r="BQ18" s="18">
        <f t="shared" si="3"/>
        <v>0</v>
      </c>
      <c r="BR18" s="18">
        <f t="shared" si="4"/>
        <v>0</v>
      </c>
    </row>
    <row r="19" spans="1:70">
      <c r="A19" s="8" t="s">
        <v>69</v>
      </c>
      <c r="B19" s="17">
        <v>12</v>
      </c>
      <c r="C19" s="43">
        <v>1</v>
      </c>
      <c r="D19" s="43">
        <v>1</v>
      </c>
      <c r="E19" s="43">
        <v>1</v>
      </c>
      <c r="F19" s="43"/>
      <c r="G19" s="43"/>
      <c r="H19" s="43"/>
      <c r="I19" s="43"/>
      <c r="J19" s="43"/>
      <c r="K19" s="43"/>
      <c r="L19" s="43"/>
      <c r="M19" s="43"/>
      <c r="N19" s="43">
        <v>1</v>
      </c>
      <c r="O19" s="43">
        <v>1</v>
      </c>
      <c r="P19" s="43"/>
      <c r="Q19" s="43"/>
      <c r="R19" s="43"/>
      <c r="S19" s="43"/>
      <c r="T19" s="43">
        <v>1</v>
      </c>
      <c r="U19" s="43"/>
      <c r="V19" s="43"/>
      <c r="W19" s="43">
        <v>1</v>
      </c>
      <c r="X19" s="43"/>
      <c r="Y19" s="43"/>
      <c r="Z19" s="43"/>
      <c r="AA19" s="43">
        <v>1</v>
      </c>
      <c r="AB19" s="43"/>
      <c r="AC19" s="43"/>
      <c r="AD19" s="43"/>
      <c r="AE19" s="45"/>
      <c r="AF19" s="45"/>
      <c r="AG19" s="45"/>
      <c r="AH19" s="43">
        <v>0.44</v>
      </c>
      <c r="AI19" s="43">
        <v>0.44</v>
      </c>
      <c r="AJ19" s="43">
        <v>0.44</v>
      </c>
      <c r="AK19" s="43">
        <v>1</v>
      </c>
      <c r="AL19" s="43"/>
      <c r="AM19" s="43"/>
      <c r="AN19" s="43"/>
      <c r="AO19" s="43"/>
      <c r="AP19" s="43"/>
      <c r="AQ19" s="43">
        <v>1</v>
      </c>
      <c r="AR19" s="43"/>
      <c r="AS19" s="43"/>
      <c r="AT19" s="43"/>
      <c r="AU19" s="43"/>
      <c r="AV19" s="43"/>
      <c r="AW19" s="45"/>
      <c r="AX19" s="45">
        <v>1</v>
      </c>
      <c r="AY19" s="45">
        <v>1</v>
      </c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M19" s="18">
        <f t="shared" si="1"/>
        <v>0</v>
      </c>
      <c r="BN19" s="18">
        <f t="shared" si="5"/>
        <v>0</v>
      </c>
      <c r="BO19" s="18">
        <f t="shared" si="2"/>
        <v>0</v>
      </c>
      <c r="BP19" s="18">
        <f t="shared" si="6"/>
        <v>0</v>
      </c>
      <c r="BQ19" s="18">
        <f t="shared" si="3"/>
        <v>0</v>
      </c>
      <c r="BR19" s="18">
        <f t="shared" si="4"/>
        <v>0</v>
      </c>
    </row>
    <row r="20" spans="1:70">
      <c r="A20" s="8" t="s">
        <v>70</v>
      </c>
      <c r="B20" s="17">
        <v>13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5"/>
      <c r="AF20" s="45"/>
      <c r="AG20" s="45"/>
      <c r="AH20" s="43">
        <v>0.56000000000000005</v>
      </c>
      <c r="AI20" s="43">
        <v>0.56000000000000005</v>
      </c>
      <c r="AJ20" s="43">
        <v>0.56000000000000005</v>
      </c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M20" s="18">
        <f t="shared" si="1"/>
        <v>0</v>
      </c>
      <c r="BN20" s="18">
        <f t="shared" si="5"/>
        <v>0</v>
      </c>
      <c r="BO20" s="18">
        <f t="shared" si="2"/>
        <v>0</v>
      </c>
      <c r="BP20" s="18">
        <f t="shared" si="6"/>
        <v>0</v>
      </c>
      <c r="BQ20" s="18">
        <f t="shared" si="3"/>
        <v>0</v>
      </c>
      <c r="BR20" s="18">
        <f t="shared" si="4"/>
        <v>0</v>
      </c>
    </row>
    <row r="21" spans="1:70">
      <c r="A21" s="8" t="s">
        <v>71</v>
      </c>
      <c r="B21" s="17">
        <v>14</v>
      </c>
      <c r="C21" s="43">
        <v>1</v>
      </c>
      <c r="D21" s="43">
        <v>1</v>
      </c>
      <c r="E21" s="43">
        <v>1</v>
      </c>
      <c r="F21" s="43"/>
      <c r="G21" s="43"/>
      <c r="H21" s="43"/>
      <c r="I21" s="43"/>
      <c r="J21" s="43"/>
      <c r="K21" s="43"/>
      <c r="L21" s="43"/>
      <c r="M21" s="43"/>
      <c r="N21" s="43"/>
      <c r="O21" s="43">
        <v>1</v>
      </c>
      <c r="P21" s="43"/>
      <c r="Q21" s="43"/>
      <c r="R21" s="43"/>
      <c r="S21" s="43">
        <v>1</v>
      </c>
      <c r="T21" s="43"/>
      <c r="U21" s="43"/>
      <c r="V21" s="43"/>
      <c r="W21" s="43">
        <v>1</v>
      </c>
      <c r="X21" s="43"/>
      <c r="Y21" s="43">
        <v>1</v>
      </c>
      <c r="Z21" s="43"/>
      <c r="AA21" s="43"/>
      <c r="AB21" s="43"/>
      <c r="AC21" s="43"/>
      <c r="AD21" s="43"/>
      <c r="AE21" s="45"/>
      <c r="AF21" s="45"/>
      <c r="AG21" s="45"/>
      <c r="AH21" s="43">
        <v>2.33</v>
      </c>
      <c r="AI21" s="43">
        <v>2.33</v>
      </c>
      <c r="AJ21" s="43">
        <v>2.33</v>
      </c>
      <c r="AK21" s="43">
        <v>1</v>
      </c>
      <c r="AL21" s="43"/>
      <c r="AM21" s="43"/>
      <c r="AN21" s="43"/>
      <c r="AO21" s="43"/>
      <c r="AP21" s="43"/>
      <c r="AQ21" s="43">
        <v>1</v>
      </c>
      <c r="AR21" s="43"/>
      <c r="AS21" s="43"/>
      <c r="AT21" s="43"/>
      <c r="AU21" s="43"/>
      <c r="AV21" s="43">
        <v>1</v>
      </c>
      <c r="AW21" s="45">
        <v>1</v>
      </c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M21" s="18">
        <f t="shared" si="1"/>
        <v>0</v>
      </c>
      <c r="BN21" s="18">
        <f t="shared" si="5"/>
        <v>0</v>
      </c>
      <c r="BO21" s="18">
        <f t="shared" si="2"/>
        <v>0</v>
      </c>
      <c r="BP21" s="18">
        <f t="shared" si="6"/>
        <v>0</v>
      </c>
      <c r="BQ21" s="18">
        <f t="shared" si="3"/>
        <v>0</v>
      </c>
      <c r="BR21" s="18">
        <f t="shared" si="4"/>
        <v>0</v>
      </c>
    </row>
    <row r="22" spans="1:70">
      <c r="A22" s="8" t="s">
        <v>72</v>
      </c>
      <c r="B22" s="17">
        <v>15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5"/>
      <c r="AF22" s="45"/>
      <c r="AG22" s="45"/>
      <c r="AH22" s="43">
        <v>0.44</v>
      </c>
      <c r="AI22" s="43">
        <v>0.44</v>
      </c>
      <c r="AJ22" s="43">
        <v>0.44</v>
      </c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M22" s="18">
        <f t="shared" si="1"/>
        <v>0</v>
      </c>
      <c r="BN22" s="18">
        <f t="shared" si="5"/>
        <v>0</v>
      </c>
      <c r="BO22" s="18">
        <f t="shared" si="2"/>
        <v>0</v>
      </c>
      <c r="BP22" s="18">
        <f t="shared" si="6"/>
        <v>0</v>
      </c>
      <c r="BQ22" s="18">
        <f t="shared" si="3"/>
        <v>0</v>
      </c>
      <c r="BR22" s="18">
        <f t="shared" si="4"/>
        <v>0</v>
      </c>
    </row>
    <row r="23" spans="1:70">
      <c r="A23" s="8" t="s">
        <v>73</v>
      </c>
      <c r="B23" s="17">
        <v>16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5"/>
      <c r="AF23" s="45"/>
      <c r="AG23" s="45"/>
      <c r="AH23" s="43">
        <v>0.61</v>
      </c>
      <c r="AI23" s="43">
        <v>0.61</v>
      </c>
      <c r="AJ23" s="43">
        <v>0.61</v>
      </c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M23" s="18">
        <f t="shared" si="1"/>
        <v>0</v>
      </c>
      <c r="BN23" s="18">
        <f t="shared" si="5"/>
        <v>0</v>
      </c>
      <c r="BO23" s="18">
        <f t="shared" si="2"/>
        <v>0</v>
      </c>
      <c r="BP23" s="18">
        <f t="shared" si="6"/>
        <v>0</v>
      </c>
      <c r="BQ23" s="18">
        <f t="shared" si="3"/>
        <v>0</v>
      </c>
      <c r="BR23" s="18">
        <f t="shared" si="4"/>
        <v>0</v>
      </c>
    </row>
    <row r="24" spans="1:70">
      <c r="A24" s="8" t="s">
        <v>74</v>
      </c>
      <c r="B24" s="17">
        <v>17</v>
      </c>
      <c r="C24" s="43">
        <v>1</v>
      </c>
      <c r="D24" s="43">
        <v>1</v>
      </c>
      <c r="E24" s="43">
        <v>1</v>
      </c>
      <c r="F24" s="43"/>
      <c r="G24" s="43"/>
      <c r="H24" s="43"/>
      <c r="I24" s="43"/>
      <c r="J24" s="43"/>
      <c r="K24" s="43"/>
      <c r="L24" s="43"/>
      <c r="M24" s="43"/>
      <c r="N24" s="43">
        <v>1</v>
      </c>
      <c r="O24" s="43">
        <v>1</v>
      </c>
      <c r="P24" s="43"/>
      <c r="Q24" s="43"/>
      <c r="R24" s="43"/>
      <c r="S24" s="43"/>
      <c r="T24" s="43"/>
      <c r="U24" s="43"/>
      <c r="V24" s="43">
        <v>1</v>
      </c>
      <c r="W24" s="43">
        <v>1</v>
      </c>
      <c r="X24" s="43"/>
      <c r="Y24" s="43"/>
      <c r="Z24" s="43"/>
      <c r="AA24" s="43"/>
      <c r="AB24" s="43">
        <v>1</v>
      </c>
      <c r="AC24" s="43"/>
      <c r="AD24" s="43"/>
      <c r="AE24" s="45"/>
      <c r="AF24" s="45"/>
      <c r="AG24" s="45"/>
      <c r="AH24" s="43">
        <v>0.78</v>
      </c>
      <c r="AI24" s="43">
        <v>0.78</v>
      </c>
      <c r="AJ24" s="43">
        <v>0.78</v>
      </c>
      <c r="AK24" s="43">
        <v>1</v>
      </c>
      <c r="AL24" s="43"/>
      <c r="AM24" s="43"/>
      <c r="AN24" s="43"/>
      <c r="AO24" s="43"/>
      <c r="AP24" s="43"/>
      <c r="AQ24" s="43">
        <v>1</v>
      </c>
      <c r="AR24" s="43"/>
      <c r="AS24" s="43"/>
      <c r="AT24" s="43"/>
      <c r="AU24" s="43"/>
      <c r="AV24" s="43"/>
      <c r="AW24" s="45"/>
      <c r="AX24" s="45"/>
      <c r="AY24" s="45"/>
      <c r="AZ24" s="45">
        <v>1</v>
      </c>
      <c r="BA24" s="45">
        <v>1</v>
      </c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M24" s="18">
        <f t="shared" si="1"/>
        <v>0</v>
      </c>
      <c r="BN24" s="18">
        <f t="shared" si="5"/>
        <v>0</v>
      </c>
      <c r="BO24" s="18">
        <f t="shared" si="2"/>
        <v>0</v>
      </c>
      <c r="BP24" s="18">
        <f t="shared" si="6"/>
        <v>0</v>
      </c>
      <c r="BQ24" s="18">
        <f t="shared" si="3"/>
        <v>0</v>
      </c>
      <c r="BR24" s="18">
        <f t="shared" si="4"/>
        <v>0</v>
      </c>
    </row>
    <row r="25" spans="1:70">
      <c r="A25" s="8" t="s">
        <v>75</v>
      </c>
      <c r="B25" s="17">
        <v>18</v>
      </c>
      <c r="C25" s="43">
        <v>1</v>
      </c>
      <c r="D25" s="43">
        <v>1</v>
      </c>
      <c r="E25" s="43">
        <v>1</v>
      </c>
      <c r="F25" s="43"/>
      <c r="G25" s="43"/>
      <c r="H25" s="43"/>
      <c r="I25" s="43"/>
      <c r="J25" s="43"/>
      <c r="K25" s="43"/>
      <c r="L25" s="43"/>
      <c r="M25" s="43"/>
      <c r="N25" s="43"/>
      <c r="O25" s="43">
        <v>1</v>
      </c>
      <c r="P25" s="43"/>
      <c r="Q25" s="43"/>
      <c r="R25" s="43"/>
      <c r="S25" s="43">
        <v>1</v>
      </c>
      <c r="T25" s="43"/>
      <c r="U25" s="43"/>
      <c r="V25" s="43"/>
      <c r="W25" s="43">
        <v>1</v>
      </c>
      <c r="X25" s="43"/>
      <c r="Y25" s="43"/>
      <c r="Z25" s="43">
        <v>1</v>
      </c>
      <c r="AA25" s="43"/>
      <c r="AB25" s="43"/>
      <c r="AC25" s="43"/>
      <c r="AD25" s="43"/>
      <c r="AE25" s="45"/>
      <c r="AF25" s="45"/>
      <c r="AG25" s="45"/>
      <c r="AH25" s="43">
        <v>2.11</v>
      </c>
      <c r="AI25" s="43">
        <v>2.11</v>
      </c>
      <c r="AJ25" s="43">
        <v>2.11</v>
      </c>
      <c r="AK25" s="43">
        <v>1</v>
      </c>
      <c r="AL25" s="43"/>
      <c r="AM25" s="43"/>
      <c r="AN25" s="43"/>
      <c r="AO25" s="43"/>
      <c r="AP25" s="43"/>
      <c r="AQ25" s="43">
        <v>1</v>
      </c>
      <c r="AR25" s="43"/>
      <c r="AS25" s="43"/>
      <c r="AT25" s="43"/>
      <c r="AU25" s="43"/>
      <c r="AV25" s="43">
        <v>1</v>
      </c>
      <c r="AW25" s="45">
        <v>1</v>
      </c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M25" s="18">
        <f t="shared" si="1"/>
        <v>0</v>
      </c>
      <c r="BN25" s="18">
        <f t="shared" si="5"/>
        <v>0</v>
      </c>
      <c r="BO25" s="18">
        <f t="shared" si="2"/>
        <v>0</v>
      </c>
      <c r="BP25" s="18">
        <f t="shared" si="6"/>
        <v>0</v>
      </c>
      <c r="BQ25" s="18">
        <f t="shared" si="3"/>
        <v>0</v>
      </c>
      <c r="BR25" s="18">
        <f t="shared" si="4"/>
        <v>0</v>
      </c>
    </row>
    <row r="26" spans="1:70" ht="22.5">
      <c r="A26" s="22" t="s">
        <v>104</v>
      </c>
      <c r="B26" s="52">
        <v>19</v>
      </c>
      <c r="C26" s="45">
        <v>1</v>
      </c>
      <c r="D26" s="43">
        <v>1</v>
      </c>
      <c r="E26" s="43">
        <v>1</v>
      </c>
      <c r="F26" s="43"/>
      <c r="G26" s="43"/>
      <c r="H26" s="43"/>
      <c r="I26" s="43"/>
      <c r="J26" s="43"/>
      <c r="K26" s="43"/>
      <c r="L26" s="43"/>
      <c r="M26" s="43"/>
      <c r="N26" s="43"/>
      <c r="O26" s="43">
        <v>1</v>
      </c>
      <c r="P26" s="43"/>
      <c r="Q26" s="45"/>
      <c r="R26" s="45"/>
      <c r="S26" s="45">
        <v>1</v>
      </c>
      <c r="T26" s="45"/>
      <c r="U26" s="45"/>
      <c r="V26" s="45"/>
      <c r="W26" s="45">
        <v>1</v>
      </c>
      <c r="X26" s="45"/>
      <c r="Y26" s="45"/>
      <c r="Z26" s="45">
        <v>1</v>
      </c>
      <c r="AA26" s="45"/>
      <c r="AB26" s="45"/>
      <c r="AC26" s="45"/>
      <c r="AD26" s="45"/>
      <c r="AE26" s="45"/>
      <c r="AF26" s="45"/>
      <c r="AG26" s="45"/>
      <c r="AH26" s="43">
        <v>1.61</v>
      </c>
      <c r="AI26" s="43">
        <v>1.61</v>
      </c>
      <c r="AJ26" s="43">
        <v>1.61</v>
      </c>
      <c r="AK26" s="43">
        <v>1</v>
      </c>
      <c r="AL26" s="43"/>
      <c r="AM26" s="43"/>
      <c r="AN26" s="43"/>
      <c r="AO26" s="43"/>
      <c r="AP26" s="43"/>
      <c r="AQ26" s="43">
        <v>1</v>
      </c>
      <c r="AR26" s="43"/>
      <c r="AS26" s="43"/>
      <c r="AT26" s="43"/>
      <c r="AU26" s="43"/>
      <c r="AV26" s="43">
        <v>1</v>
      </c>
      <c r="AW26" s="45">
        <v>1</v>
      </c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M26" s="18">
        <f t="shared" si="1"/>
        <v>0</v>
      </c>
      <c r="BN26" s="18">
        <f t="shared" si="5"/>
        <v>0</v>
      </c>
      <c r="BO26" s="18">
        <f t="shared" si="2"/>
        <v>0</v>
      </c>
      <c r="BP26" s="18">
        <f t="shared" si="6"/>
        <v>0</v>
      </c>
      <c r="BQ26" s="18">
        <f t="shared" si="3"/>
        <v>0</v>
      </c>
      <c r="BR26" s="18">
        <f t="shared" si="4"/>
        <v>0</v>
      </c>
    </row>
    <row r="27" spans="1:70">
      <c r="A27" s="10" t="s">
        <v>76</v>
      </c>
      <c r="B27" s="17">
        <v>20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5"/>
      <c r="AF27" s="45"/>
      <c r="AG27" s="45"/>
      <c r="AH27" s="43">
        <v>0.5</v>
      </c>
      <c r="AI27" s="43">
        <v>0.5</v>
      </c>
      <c r="AJ27" s="43">
        <v>0.5</v>
      </c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M27" s="18">
        <f t="shared" si="1"/>
        <v>0</v>
      </c>
      <c r="BN27" s="18">
        <f t="shared" si="5"/>
        <v>0</v>
      </c>
      <c r="BO27" s="18">
        <f t="shared" si="2"/>
        <v>0</v>
      </c>
      <c r="BP27" s="18">
        <f t="shared" si="6"/>
        <v>0</v>
      </c>
      <c r="BQ27" s="18">
        <f t="shared" si="3"/>
        <v>0</v>
      </c>
      <c r="BR27" s="18">
        <f t="shared" si="4"/>
        <v>0</v>
      </c>
    </row>
    <row r="28" spans="1:70">
      <c r="A28" s="10" t="s">
        <v>77</v>
      </c>
      <c r="B28" s="17">
        <v>21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5"/>
      <c r="AF28" s="45"/>
      <c r="AG28" s="45"/>
      <c r="AH28" s="43"/>
      <c r="AI28" s="43"/>
      <c r="AJ28" s="43">
        <v>0</v>
      </c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M28" s="18">
        <f t="shared" si="1"/>
        <v>0</v>
      </c>
      <c r="BN28" s="18">
        <f t="shared" si="5"/>
        <v>0</v>
      </c>
      <c r="BO28" s="18">
        <f t="shared" si="2"/>
        <v>0</v>
      </c>
      <c r="BP28" s="18">
        <f t="shared" si="6"/>
        <v>0</v>
      </c>
      <c r="BQ28" s="18">
        <f t="shared" si="3"/>
        <v>0</v>
      </c>
      <c r="BR28" s="18">
        <f t="shared" si="4"/>
        <v>0</v>
      </c>
    </row>
    <row r="29" spans="1:70">
      <c r="A29" s="8" t="s">
        <v>78</v>
      </c>
      <c r="B29" s="17">
        <v>22</v>
      </c>
      <c r="C29" s="43">
        <v>1</v>
      </c>
      <c r="D29" s="43">
        <v>1</v>
      </c>
      <c r="E29" s="43">
        <v>1</v>
      </c>
      <c r="F29" s="43"/>
      <c r="G29" s="43"/>
      <c r="H29" s="43"/>
      <c r="I29" s="43"/>
      <c r="J29" s="43"/>
      <c r="K29" s="43"/>
      <c r="L29" s="43"/>
      <c r="M29" s="43"/>
      <c r="N29" s="43"/>
      <c r="O29" s="43">
        <v>1</v>
      </c>
      <c r="P29" s="43"/>
      <c r="Q29" s="43"/>
      <c r="R29" s="43"/>
      <c r="S29" s="43"/>
      <c r="T29" s="43"/>
      <c r="U29" s="43">
        <v>1</v>
      </c>
      <c r="V29" s="43"/>
      <c r="W29" s="43">
        <v>1</v>
      </c>
      <c r="X29" s="43"/>
      <c r="Y29" s="43"/>
      <c r="Z29" s="43"/>
      <c r="AA29" s="43"/>
      <c r="AB29" s="43">
        <v>1</v>
      </c>
      <c r="AC29" s="43"/>
      <c r="AD29" s="43"/>
      <c r="AE29" s="45"/>
      <c r="AF29" s="45"/>
      <c r="AG29" s="45"/>
      <c r="AH29" s="43">
        <v>1.17</v>
      </c>
      <c r="AI29" s="43">
        <v>1.17</v>
      </c>
      <c r="AJ29" s="43">
        <v>1.17</v>
      </c>
      <c r="AK29" s="43">
        <v>1</v>
      </c>
      <c r="AL29" s="43"/>
      <c r="AM29" s="43"/>
      <c r="AN29" s="43"/>
      <c r="AO29" s="43"/>
      <c r="AP29" s="43"/>
      <c r="AQ29" s="43">
        <v>1</v>
      </c>
      <c r="AR29" s="43"/>
      <c r="AS29" s="43"/>
      <c r="AT29" s="43"/>
      <c r="AU29" s="43"/>
      <c r="AV29" s="43"/>
      <c r="AW29" s="45"/>
      <c r="AX29" s="45">
        <v>1</v>
      </c>
      <c r="AY29" s="45">
        <v>1</v>
      </c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M29" s="18">
        <f t="shared" si="1"/>
        <v>0</v>
      </c>
      <c r="BN29" s="18">
        <f t="shared" si="5"/>
        <v>0</v>
      </c>
      <c r="BO29" s="18">
        <f t="shared" si="2"/>
        <v>0</v>
      </c>
      <c r="BP29" s="18">
        <f t="shared" si="6"/>
        <v>0</v>
      </c>
      <c r="BQ29" s="18">
        <f t="shared" si="3"/>
        <v>0</v>
      </c>
      <c r="BR29" s="18">
        <f t="shared" si="4"/>
        <v>0</v>
      </c>
    </row>
    <row r="30" spans="1:70">
      <c r="A30" s="8" t="s">
        <v>79</v>
      </c>
      <c r="B30" s="17">
        <v>23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5"/>
      <c r="AF30" s="45"/>
      <c r="AG30" s="45"/>
      <c r="AH30" s="43">
        <v>0.56000000000000005</v>
      </c>
      <c r="AI30" s="43">
        <v>0.56000000000000005</v>
      </c>
      <c r="AJ30" s="43">
        <v>0.56000000000000005</v>
      </c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M30" s="18">
        <f t="shared" si="1"/>
        <v>0</v>
      </c>
      <c r="BN30" s="18">
        <f t="shared" si="5"/>
        <v>0</v>
      </c>
      <c r="BO30" s="18">
        <f t="shared" si="2"/>
        <v>0</v>
      </c>
      <c r="BP30" s="18">
        <f t="shared" si="6"/>
        <v>0</v>
      </c>
      <c r="BQ30" s="18">
        <f t="shared" si="3"/>
        <v>0</v>
      </c>
      <c r="BR30" s="18">
        <f t="shared" si="4"/>
        <v>0</v>
      </c>
    </row>
    <row r="31" spans="1:70">
      <c r="A31" s="8" t="s">
        <v>80</v>
      </c>
      <c r="B31" s="17">
        <v>24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5"/>
      <c r="AF31" s="45"/>
      <c r="AG31" s="45"/>
      <c r="AH31" s="43">
        <v>0.22</v>
      </c>
      <c r="AI31" s="43">
        <v>0.22</v>
      </c>
      <c r="AJ31" s="43">
        <v>0.22</v>
      </c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M31" s="18">
        <f t="shared" si="1"/>
        <v>0</v>
      </c>
      <c r="BN31" s="18">
        <f t="shared" si="5"/>
        <v>0</v>
      </c>
      <c r="BO31" s="18">
        <f t="shared" si="2"/>
        <v>0</v>
      </c>
      <c r="BP31" s="18">
        <f t="shared" si="6"/>
        <v>0</v>
      </c>
      <c r="BQ31" s="18">
        <f t="shared" si="3"/>
        <v>0</v>
      </c>
      <c r="BR31" s="18">
        <f t="shared" si="4"/>
        <v>0</v>
      </c>
    </row>
    <row r="32" spans="1:70">
      <c r="A32" s="8" t="s">
        <v>81</v>
      </c>
      <c r="B32" s="17">
        <v>25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5"/>
      <c r="AF32" s="45"/>
      <c r="AG32" s="45"/>
      <c r="AH32" s="43">
        <v>0.11</v>
      </c>
      <c r="AI32" s="43">
        <v>0.11</v>
      </c>
      <c r="AJ32" s="43">
        <v>0.11</v>
      </c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M32" s="18">
        <f t="shared" si="1"/>
        <v>0</v>
      </c>
      <c r="BN32" s="18">
        <f t="shared" si="5"/>
        <v>0</v>
      </c>
      <c r="BO32" s="18">
        <f t="shared" si="2"/>
        <v>0</v>
      </c>
      <c r="BP32" s="18">
        <f t="shared" si="6"/>
        <v>0</v>
      </c>
      <c r="BQ32" s="18">
        <f t="shared" si="3"/>
        <v>0</v>
      </c>
      <c r="BR32" s="18">
        <f t="shared" si="4"/>
        <v>0</v>
      </c>
    </row>
    <row r="33" spans="1:70">
      <c r="A33" s="8" t="s">
        <v>82</v>
      </c>
      <c r="B33" s="17">
        <v>26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5"/>
      <c r="AF33" s="45"/>
      <c r="AG33" s="45"/>
      <c r="AH33" s="43">
        <v>0.17</v>
      </c>
      <c r="AI33" s="43">
        <v>0.17</v>
      </c>
      <c r="AJ33" s="43">
        <v>0.17</v>
      </c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M33" s="18">
        <f t="shared" si="1"/>
        <v>0</v>
      </c>
      <c r="BN33" s="18">
        <f t="shared" si="5"/>
        <v>0</v>
      </c>
      <c r="BO33" s="18">
        <f t="shared" si="2"/>
        <v>0</v>
      </c>
      <c r="BP33" s="18">
        <f t="shared" si="6"/>
        <v>0</v>
      </c>
      <c r="BQ33" s="18">
        <f t="shared" si="3"/>
        <v>0</v>
      </c>
      <c r="BR33" s="18">
        <f t="shared" si="4"/>
        <v>0</v>
      </c>
    </row>
    <row r="34" spans="1:70">
      <c r="A34" s="8" t="s">
        <v>83</v>
      </c>
      <c r="B34" s="17">
        <v>27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5">
        <v>1</v>
      </c>
      <c r="AF34" s="45"/>
      <c r="AG34" s="45">
        <v>0.3</v>
      </c>
      <c r="AH34" s="43">
        <v>0.33</v>
      </c>
      <c r="AI34" s="43">
        <v>0.33</v>
      </c>
      <c r="AJ34" s="43">
        <v>0</v>
      </c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M34" s="18">
        <f t="shared" si="1"/>
        <v>0</v>
      </c>
      <c r="BN34" s="18">
        <f t="shared" si="5"/>
        <v>0</v>
      </c>
      <c r="BO34" s="18">
        <f t="shared" si="2"/>
        <v>0</v>
      </c>
      <c r="BP34" s="18">
        <f t="shared" si="6"/>
        <v>0</v>
      </c>
      <c r="BQ34" s="18">
        <f t="shared" si="3"/>
        <v>0</v>
      </c>
      <c r="BR34" s="18">
        <f t="shared" si="4"/>
        <v>0</v>
      </c>
    </row>
    <row r="35" spans="1:70">
      <c r="A35" s="9" t="s">
        <v>84</v>
      </c>
      <c r="B35" s="17">
        <v>28</v>
      </c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5"/>
      <c r="AF35" s="45"/>
      <c r="AG35" s="45"/>
      <c r="AH35" s="43"/>
      <c r="AI35" s="43"/>
      <c r="AJ35" s="43">
        <v>0</v>
      </c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M35" s="18">
        <f t="shared" si="1"/>
        <v>0</v>
      </c>
      <c r="BN35" s="18">
        <f t="shared" si="5"/>
        <v>0</v>
      </c>
      <c r="BO35" s="18">
        <f t="shared" si="2"/>
        <v>0</v>
      </c>
      <c r="BP35" s="18">
        <f t="shared" si="6"/>
        <v>0</v>
      </c>
      <c r="BQ35" s="18">
        <f t="shared" si="3"/>
        <v>0</v>
      </c>
      <c r="BR35" s="18">
        <f t="shared" si="4"/>
        <v>0</v>
      </c>
    </row>
    <row r="36" spans="1:70">
      <c r="A36" s="9" t="s">
        <v>85</v>
      </c>
      <c r="B36" s="17">
        <v>29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5"/>
      <c r="AF36" s="45"/>
      <c r="AG36" s="45"/>
      <c r="AH36" s="43"/>
      <c r="AI36" s="43"/>
      <c r="AJ36" s="43">
        <v>0</v>
      </c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M36" s="18">
        <f t="shared" si="1"/>
        <v>0</v>
      </c>
      <c r="BN36" s="18">
        <f t="shared" si="5"/>
        <v>0</v>
      </c>
      <c r="BO36" s="18">
        <f t="shared" si="2"/>
        <v>0</v>
      </c>
      <c r="BP36" s="18">
        <f t="shared" si="6"/>
        <v>0</v>
      </c>
      <c r="BQ36" s="18">
        <f t="shared" si="3"/>
        <v>0</v>
      </c>
      <c r="BR36" s="18">
        <f t="shared" si="4"/>
        <v>0</v>
      </c>
    </row>
    <row r="37" spans="1:70" ht="22.5">
      <c r="A37" s="19" t="s">
        <v>105</v>
      </c>
      <c r="B37" s="17">
        <v>30</v>
      </c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5"/>
      <c r="AF37" s="45"/>
      <c r="AG37" s="45"/>
      <c r="AH37" s="43"/>
      <c r="AI37" s="43"/>
      <c r="AJ37" s="43">
        <v>0</v>
      </c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M37" s="18">
        <f t="shared" si="1"/>
        <v>0</v>
      </c>
      <c r="BN37" s="18">
        <f t="shared" si="5"/>
        <v>0</v>
      </c>
      <c r="BO37" s="18">
        <f t="shared" si="2"/>
        <v>0</v>
      </c>
      <c r="BP37" s="18">
        <f t="shared" si="6"/>
        <v>0</v>
      </c>
      <c r="BQ37" s="18">
        <f t="shared" si="3"/>
        <v>0</v>
      </c>
      <c r="BR37" s="18">
        <f t="shared" si="4"/>
        <v>0</v>
      </c>
    </row>
    <row r="38" spans="1:70">
      <c r="A38" s="7" t="s">
        <v>86</v>
      </c>
      <c r="B38" s="17">
        <v>31</v>
      </c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5"/>
      <c r="AF38" s="45"/>
      <c r="AG38" s="45"/>
      <c r="AH38" s="43"/>
      <c r="AI38" s="43"/>
      <c r="AJ38" s="43">
        <v>0</v>
      </c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M38" s="18">
        <f t="shared" si="1"/>
        <v>0</v>
      </c>
      <c r="BN38" s="18">
        <f t="shared" si="5"/>
        <v>0</v>
      </c>
      <c r="BO38" s="18">
        <f t="shared" si="2"/>
        <v>0</v>
      </c>
      <c r="BP38" s="18">
        <f t="shared" si="6"/>
        <v>0</v>
      </c>
      <c r="BQ38" s="18">
        <f t="shared" si="3"/>
        <v>0</v>
      </c>
      <c r="BR38" s="18">
        <f t="shared" si="4"/>
        <v>0</v>
      </c>
    </row>
    <row r="39" spans="1:70">
      <c r="A39" s="7" t="s">
        <v>87</v>
      </c>
      <c r="B39" s="17">
        <v>32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5"/>
      <c r="AF39" s="45"/>
      <c r="AG39" s="45"/>
      <c r="AH39" s="43"/>
      <c r="AI39" s="43"/>
      <c r="AJ39" s="43">
        <v>0</v>
      </c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M39" s="18">
        <f t="shared" si="1"/>
        <v>0</v>
      </c>
      <c r="BN39" s="18">
        <f t="shared" si="5"/>
        <v>0</v>
      </c>
      <c r="BO39" s="18">
        <f t="shared" si="2"/>
        <v>0</v>
      </c>
      <c r="BP39" s="18">
        <f t="shared" si="6"/>
        <v>0</v>
      </c>
      <c r="BQ39" s="18">
        <f t="shared" si="3"/>
        <v>0</v>
      </c>
      <c r="BR39" s="18">
        <f t="shared" si="4"/>
        <v>0</v>
      </c>
    </row>
    <row r="40" spans="1:70">
      <c r="A40" s="9" t="s">
        <v>88</v>
      </c>
      <c r="B40" s="17">
        <v>33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5"/>
      <c r="AF40" s="45"/>
      <c r="AG40" s="45"/>
      <c r="AH40" s="43"/>
      <c r="AI40" s="43"/>
      <c r="AJ40" s="43">
        <v>0</v>
      </c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M40" s="18">
        <f t="shared" si="1"/>
        <v>0</v>
      </c>
      <c r="BN40" s="18">
        <f t="shared" si="5"/>
        <v>0</v>
      </c>
      <c r="BO40" s="18">
        <f t="shared" si="2"/>
        <v>0</v>
      </c>
      <c r="BP40" s="18">
        <f t="shared" si="6"/>
        <v>0</v>
      </c>
      <c r="BQ40" s="18">
        <f t="shared" si="3"/>
        <v>0</v>
      </c>
      <c r="BR40" s="18">
        <f t="shared" si="4"/>
        <v>0</v>
      </c>
    </row>
    <row r="41" spans="1:70">
      <c r="A41" s="9" t="s">
        <v>89</v>
      </c>
      <c r="B41" s="17">
        <v>34</v>
      </c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5"/>
      <c r="AF41" s="45"/>
      <c r="AG41" s="45"/>
      <c r="AH41" s="43"/>
      <c r="AI41" s="43"/>
      <c r="AJ41" s="43">
        <v>0</v>
      </c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M41" s="18">
        <f t="shared" si="1"/>
        <v>0</v>
      </c>
      <c r="BN41" s="18">
        <f t="shared" si="5"/>
        <v>0</v>
      </c>
      <c r="BO41" s="18">
        <f t="shared" si="2"/>
        <v>0</v>
      </c>
      <c r="BP41" s="18">
        <f t="shared" si="6"/>
        <v>0</v>
      </c>
      <c r="BQ41" s="18">
        <f t="shared" si="3"/>
        <v>0</v>
      </c>
      <c r="BR41" s="18">
        <f t="shared" si="4"/>
        <v>0</v>
      </c>
    </row>
    <row r="42" spans="1:70">
      <c r="A42" s="9" t="s">
        <v>90</v>
      </c>
      <c r="B42" s="17">
        <v>35</v>
      </c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5"/>
      <c r="AF42" s="45"/>
      <c r="AG42" s="45"/>
      <c r="AH42" s="43">
        <v>0.5</v>
      </c>
      <c r="AI42" s="43">
        <v>0.5</v>
      </c>
      <c r="AJ42" s="43">
        <v>0.5</v>
      </c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M42" s="18">
        <f t="shared" si="1"/>
        <v>0</v>
      </c>
      <c r="BN42" s="18">
        <f t="shared" si="5"/>
        <v>0</v>
      </c>
      <c r="BO42" s="18">
        <f t="shared" si="2"/>
        <v>0</v>
      </c>
      <c r="BP42" s="18">
        <f t="shared" si="6"/>
        <v>0</v>
      </c>
      <c r="BQ42" s="18">
        <f t="shared" si="3"/>
        <v>0</v>
      </c>
      <c r="BR42" s="18">
        <f t="shared" si="4"/>
        <v>0</v>
      </c>
    </row>
    <row r="43" spans="1:70">
      <c r="A43" s="9" t="s">
        <v>91</v>
      </c>
      <c r="B43" s="17">
        <v>36</v>
      </c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5"/>
      <c r="AF43" s="45"/>
      <c r="AG43" s="45"/>
      <c r="AH43" s="43"/>
      <c r="AI43" s="43"/>
      <c r="AJ43" s="43">
        <v>0</v>
      </c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M43" s="18">
        <f t="shared" si="1"/>
        <v>0</v>
      </c>
      <c r="BN43" s="18">
        <f t="shared" si="5"/>
        <v>0</v>
      </c>
      <c r="BO43" s="18">
        <f t="shared" si="2"/>
        <v>0</v>
      </c>
      <c r="BP43" s="18">
        <f t="shared" si="6"/>
        <v>0</v>
      </c>
      <c r="BQ43" s="18">
        <f t="shared" si="3"/>
        <v>0</v>
      </c>
      <c r="BR43" s="18">
        <f t="shared" si="4"/>
        <v>0</v>
      </c>
    </row>
    <row r="44" spans="1:70">
      <c r="A44" s="9" t="s">
        <v>92</v>
      </c>
      <c r="B44" s="17">
        <v>37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5"/>
      <c r="AF44" s="45"/>
      <c r="AG44" s="45"/>
      <c r="AH44" s="43"/>
      <c r="AI44" s="43"/>
      <c r="AJ44" s="43">
        <v>0</v>
      </c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M44" s="18">
        <f t="shared" si="1"/>
        <v>0</v>
      </c>
      <c r="BN44" s="18">
        <f t="shared" si="5"/>
        <v>0</v>
      </c>
      <c r="BO44" s="18">
        <f t="shared" si="2"/>
        <v>0</v>
      </c>
      <c r="BP44" s="18">
        <f t="shared" si="6"/>
        <v>0</v>
      </c>
      <c r="BQ44" s="18">
        <f t="shared" si="3"/>
        <v>0</v>
      </c>
      <c r="BR44" s="18">
        <f t="shared" si="4"/>
        <v>0</v>
      </c>
    </row>
    <row r="45" spans="1:70">
      <c r="A45" s="9" t="s">
        <v>93</v>
      </c>
      <c r="B45" s="17">
        <v>38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5"/>
      <c r="AF45" s="45"/>
      <c r="AG45" s="45"/>
      <c r="AH45" s="43"/>
      <c r="AI45" s="43"/>
      <c r="AJ45" s="43">
        <v>0</v>
      </c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M45" s="18">
        <f t="shared" si="1"/>
        <v>0</v>
      </c>
      <c r="BN45" s="18">
        <f t="shared" si="5"/>
        <v>0</v>
      </c>
      <c r="BO45" s="18">
        <f t="shared" si="2"/>
        <v>0</v>
      </c>
      <c r="BP45" s="18">
        <f t="shared" si="6"/>
        <v>0</v>
      </c>
      <c r="BQ45" s="18">
        <f t="shared" si="3"/>
        <v>0</v>
      </c>
      <c r="BR45" s="18">
        <f t="shared" si="4"/>
        <v>0</v>
      </c>
    </row>
    <row r="46" spans="1:70">
      <c r="A46" s="9" t="s">
        <v>94</v>
      </c>
      <c r="B46" s="17">
        <v>39</v>
      </c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5"/>
      <c r="AF46" s="45"/>
      <c r="AG46" s="45"/>
      <c r="AH46" s="43">
        <v>0.25</v>
      </c>
      <c r="AI46" s="43">
        <v>0.25</v>
      </c>
      <c r="AJ46" s="43">
        <v>0.25</v>
      </c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M46" s="18">
        <f t="shared" si="1"/>
        <v>0</v>
      </c>
      <c r="BN46" s="18">
        <f t="shared" si="5"/>
        <v>0</v>
      </c>
      <c r="BO46" s="18">
        <f t="shared" si="2"/>
        <v>0</v>
      </c>
      <c r="BP46" s="18">
        <f t="shared" si="6"/>
        <v>0</v>
      </c>
      <c r="BQ46" s="18">
        <f t="shared" si="3"/>
        <v>0</v>
      </c>
      <c r="BR46" s="18">
        <f t="shared" si="4"/>
        <v>0</v>
      </c>
    </row>
    <row r="47" spans="1:70">
      <c r="A47" s="9" t="s">
        <v>95</v>
      </c>
      <c r="B47" s="17">
        <v>40</v>
      </c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4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5">
        <v>1</v>
      </c>
      <c r="AF47" s="45"/>
      <c r="AG47" s="45"/>
      <c r="AH47" s="43">
        <v>2</v>
      </c>
      <c r="AI47" s="43">
        <v>2</v>
      </c>
      <c r="AJ47" s="43">
        <v>1.25</v>
      </c>
      <c r="AK47" s="43">
        <v>1</v>
      </c>
      <c r="AL47" s="43"/>
      <c r="AM47" s="43"/>
      <c r="AN47" s="43"/>
      <c r="AO47" s="43">
        <v>1</v>
      </c>
      <c r="AP47" s="43">
        <v>1</v>
      </c>
      <c r="AQ47" s="43"/>
      <c r="AR47" s="43"/>
      <c r="AS47" s="43"/>
      <c r="AT47" s="43"/>
      <c r="AU47" s="43"/>
      <c r="AV47" s="43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M47" s="18">
        <f t="shared" si="1"/>
        <v>0</v>
      </c>
      <c r="BN47" s="18">
        <f t="shared" si="5"/>
        <v>0</v>
      </c>
      <c r="BO47" s="18">
        <f t="shared" si="2"/>
        <v>0</v>
      </c>
      <c r="BP47" s="18">
        <f t="shared" si="6"/>
        <v>0</v>
      </c>
      <c r="BQ47" s="18">
        <f t="shared" si="3"/>
        <v>0</v>
      </c>
      <c r="BR47" s="18">
        <f t="shared" si="4"/>
        <v>0</v>
      </c>
    </row>
    <row r="48" spans="1:70">
      <c r="A48" s="9" t="s">
        <v>96</v>
      </c>
      <c r="B48" s="17">
        <v>41</v>
      </c>
      <c r="C48" s="43">
        <v>9</v>
      </c>
      <c r="D48" s="43">
        <v>1</v>
      </c>
      <c r="E48" s="43"/>
      <c r="F48" s="43"/>
      <c r="G48" s="43"/>
      <c r="H48" s="43"/>
      <c r="I48" s="43"/>
      <c r="J48" s="43">
        <v>1</v>
      </c>
      <c r="K48" s="43"/>
      <c r="L48" s="43">
        <v>7</v>
      </c>
      <c r="M48" s="43"/>
      <c r="N48" s="43"/>
      <c r="O48" s="43">
        <v>8</v>
      </c>
      <c r="P48" s="44"/>
      <c r="Q48" s="43"/>
      <c r="R48" s="43"/>
      <c r="S48" s="43">
        <v>1</v>
      </c>
      <c r="T48" s="43"/>
      <c r="U48" s="43">
        <v>2</v>
      </c>
      <c r="V48" s="43">
        <v>6</v>
      </c>
      <c r="W48" s="43"/>
      <c r="X48" s="43"/>
      <c r="Y48" s="43"/>
      <c r="Z48" s="43"/>
      <c r="AA48" s="43"/>
      <c r="AB48" s="43"/>
      <c r="AC48" s="43"/>
      <c r="AD48" s="43">
        <v>9</v>
      </c>
      <c r="AE48" s="45"/>
      <c r="AF48" s="45"/>
      <c r="AG48" s="45"/>
      <c r="AH48" s="43">
        <v>9.25</v>
      </c>
      <c r="AI48" s="43">
        <v>9.25</v>
      </c>
      <c r="AJ48" s="43">
        <v>9.25</v>
      </c>
      <c r="AK48" s="43">
        <v>8</v>
      </c>
      <c r="AL48" s="43">
        <v>2</v>
      </c>
      <c r="AM48" s="43"/>
      <c r="AN48" s="43"/>
      <c r="AO48" s="43">
        <v>1</v>
      </c>
      <c r="AP48" s="43">
        <v>1</v>
      </c>
      <c r="AQ48" s="43">
        <v>9</v>
      </c>
      <c r="AR48" s="43"/>
      <c r="AS48" s="43"/>
      <c r="AT48" s="43">
        <v>1</v>
      </c>
      <c r="AU48" s="43">
        <v>1</v>
      </c>
      <c r="AV48" s="43"/>
      <c r="AW48" s="45"/>
      <c r="AX48" s="45"/>
      <c r="AY48" s="45"/>
      <c r="AZ48" s="45">
        <v>2</v>
      </c>
      <c r="BA48" s="45">
        <v>2</v>
      </c>
      <c r="BB48" s="45">
        <v>1</v>
      </c>
      <c r="BC48" s="45">
        <v>1</v>
      </c>
      <c r="BD48" s="45"/>
      <c r="BE48" s="45"/>
      <c r="BF48" s="45">
        <v>1</v>
      </c>
      <c r="BG48" s="45">
        <v>1</v>
      </c>
      <c r="BH48" s="45">
        <v>1</v>
      </c>
      <c r="BI48" s="45"/>
      <c r="BJ48" s="45">
        <v>3</v>
      </c>
      <c r="BK48" s="45">
        <v>3</v>
      </c>
      <c r="BM48" s="18">
        <f t="shared" si="1"/>
        <v>0</v>
      </c>
      <c r="BN48" s="18">
        <f t="shared" si="5"/>
        <v>0</v>
      </c>
      <c r="BO48" s="18">
        <f t="shared" si="2"/>
        <v>0</v>
      </c>
      <c r="BP48" s="18">
        <f t="shared" si="6"/>
        <v>0</v>
      </c>
      <c r="BQ48" s="18">
        <f t="shared" si="3"/>
        <v>0</v>
      </c>
      <c r="BR48" s="18">
        <f t="shared" si="4"/>
        <v>0</v>
      </c>
    </row>
    <row r="49" spans="1:70" ht="22.5">
      <c r="A49" s="19" t="s">
        <v>106</v>
      </c>
      <c r="B49" s="17">
        <v>42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>
        <v>0</v>
      </c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M49" s="18">
        <f t="shared" si="1"/>
        <v>0</v>
      </c>
      <c r="BN49" s="18">
        <f t="shared" si="5"/>
        <v>0</v>
      </c>
      <c r="BO49" s="18">
        <f t="shared" si="2"/>
        <v>0</v>
      </c>
      <c r="BP49" s="18">
        <f t="shared" si="6"/>
        <v>0</v>
      </c>
      <c r="BQ49" s="18">
        <f t="shared" si="3"/>
        <v>0</v>
      </c>
      <c r="BR49" s="18">
        <f t="shared" si="4"/>
        <v>0</v>
      </c>
    </row>
    <row r="50" spans="1:70">
      <c r="A50" s="7" t="s">
        <v>97</v>
      </c>
      <c r="B50" s="17">
        <v>43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>
        <v>0</v>
      </c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M50" s="18">
        <f t="shared" si="1"/>
        <v>0</v>
      </c>
      <c r="BN50" s="18">
        <f t="shared" si="5"/>
        <v>0</v>
      </c>
      <c r="BO50" s="18">
        <f t="shared" si="2"/>
        <v>0</v>
      </c>
      <c r="BP50" s="18">
        <f t="shared" si="6"/>
        <v>0</v>
      </c>
      <c r="BQ50" s="18">
        <f t="shared" si="3"/>
        <v>0</v>
      </c>
      <c r="BR50" s="18">
        <f t="shared" si="4"/>
        <v>0</v>
      </c>
    </row>
    <row r="51" spans="1:70">
      <c r="A51" s="7" t="s">
        <v>98</v>
      </c>
      <c r="B51" s="17">
        <v>44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>
        <v>0</v>
      </c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M51" s="18">
        <f t="shared" si="1"/>
        <v>0</v>
      </c>
      <c r="BN51" s="18">
        <f t="shared" si="5"/>
        <v>0</v>
      </c>
      <c r="BO51" s="18">
        <f t="shared" si="2"/>
        <v>0</v>
      </c>
      <c r="BP51" s="18">
        <f t="shared" si="6"/>
        <v>0</v>
      </c>
      <c r="BQ51" s="18">
        <f t="shared" si="3"/>
        <v>0</v>
      </c>
      <c r="BR51" s="18">
        <f t="shared" si="4"/>
        <v>0</v>
      </c>
    </row>
  </sheetData>
  <mergeCells count="86">
    <mergeCell ref="BI5:BI6"/>
    <mergeCell ref="BJ5:BJ6"/>
    <mergeCell ref="BK5:BK6"/>
    <mergeCell ref="BB5:BB6"/>
    <mergeCell ref="BC5:BC6"/>
    <mergeCell ref="BD5:BD6"/>
    <mergeCell ref="BE5:BE6"/>
    <mergeCell ref="BF5:BF6"/>
    <mergeCell ref="BG5:BG6"/>
    <mergeCell ref="BH4:BI4"/>
    <mergeCell ref="BJ4:BK4"/>
    <mergeCell ref="M5:M6"/>
    <mergeCell ref="N5:N6"/>
    <mergeCell ref="AM5:AM6"/>
    <mergeCell ref="AN5:AN6"/>
    <mergeCell ref="AR5:AR6"/>
    <mergeCell ref="AS5:AS6"/>
    <mergeCell ref="AT5:AT6"/>
    <mergeCell ref="AU5:AU6"/>
    <mergeCell ref="AV4:AW4"/>
    <mergeCell ref="AX4:AY4"/>
    <mergeCell ref="AZ4:BA4"/>
    <mergeCell ref="BB4:BC4"/>
    <mergeCell ref="BD4:BE4"/>
    <mergeCell ref="BH5:BH6"/>
    <mergeCell ref="BF4:BG4"/>
    <mergeCell ref="AL4:AL6"/>
    <mergeCell ref="AM4:AN4"/>
    <mergeCell ref="AO4:AO6"/>
    <mergeCell ref="AP4:AP6"/>
    <mergeCell ref="AR4:AS4"/>
    <mergeCell ref="AT4:AU4"/>
    <mergeCell ref="BA5:BA6"/>
    <mergeCell ref="AW5:AW6"/>
    <mergeCell ref="AX5:AX6"/>
    <mergeCell ref="AY5:AY6"/>
    <mergeCell ref="AZ5:AZ6"/>
    <mergeCell ref="AV5:AV6"/>
    <mergeCell ref="AQ3:AQ6"/>
    <mergeCell ref="AO3:AP3"/>
    <mergeCell ref="AJ4:AJ6"/>
    <mergeCell ref="S4:S6"/>
    <mergeCell ref="T4:T6"/>
    <mergeCell ref="U4:U6"/>
    <mergeCell ref="V4:V6"/>
    <mergeCell ref="X4:X6"/>
    <mergeCell ref="Y4:Y6"/>
    <mergeCell ref="AI4:AI6"/>
    <mergeCell ref="AK3:AK6"/>
    <mergeCell ref="AL3:AN3"/>
    <mergeCell ref="AR2:BK2"/>
    <mergeCell ref="C3:C6"/>
    <mergeCell ref="D3:L3"/>
    <mergeCell ref="M3:O3"/>
    <mergeCell ref="P3:P6"/>
    <mergeCell ref="Q3:V3"/>
    <mergeCell ref="W3:W6"/>
    <mergeCell ref="X3:AC3"/>
    <mergeCell ref="AD3:AD6"/>
    <mergeCell ref="AE3:AE6"/>
    <mergeCell ref="AH2:AQ2"/>
    <mergeCell ref="AH3:AH6"/>
    <mergeCell ref="AI3:AJ3"/>
    <mergeCell ref="AR3:BK3"/>
    <mergeCell ref="D4:D6"/>
    <mergeCell ref="E4:E6"/>
    <mergeCell ref="A2:A6"/>
    <mergeCell ref="B2:B6"/>
    <mergeCell ref="C2:P2"/>
    <mergeCell ref="K4:K6"/>
    <mergeCell ref="L4:L6"/>
    <mergeCell ref="M4:N4"/>
    <mergeCell ref="O4:O6"/>
    <mergeCell ref="Q2:AD2"/>
    <mergeCell ref="AE2:AG2"/>
    <mergeCell ref="AF3:AF6"/>
    <mergeCell ref="AG3:AG6"/>
    <mergeCell ref="F4:G5"/>
    <mergeCell ref="H4:I5"/>
    <mergeCell ref="J4:J6"/>
    <mergeCell ref="R4:R6"/>
    <mergeCell ref="Z4:Z6"/>
    <mergeCell ref="AA4:AA6"/>
    <mergeCell ref="AB4:AB6"/>
    <mergeCell ref="AC4:AC6"/>
    <mergeCell ref="Q4:Q6"/>
  </mergeCells>
  <conditionalFormatting sqref="BM14:BR14">
    <cfRule type="cellIs" dxfId="92" priority="13" operator="equal">
      <formula>0</formula>
    </cfRule>
  </conditionalFormatting>
  <conditionalFormatting sqref="C8:BK51">
    <cfRule type="cellIs" dxfId="91" priority="12" operator="equal">
      <formula>0</formula>
    </cfRule>
  </conditionalFormatting>
  <conditionalFormatting sqref="BM9:BR13 BM15:BR51">
    <cfRule type="cellIs" dxfId="90" priority="11" operator="equal">
      <formula>0</formula>
    </cfRule>
  </conditionalFormatting>
  <conditionalFormatting sqref="C9:AD11">
    <cfRule type="cellIs" dxfId="89" priority="10" operator="equal">
      <formula>0</formula>
    </cfRule>
  </conditionalFormatting>
  <conditionalFormatting sqref="C15:AD48">
    <cfRule type="cellIs" dxfId="88" priority="9" operator="equal">
      <formula>0</formula>
    </cfRule>
  </conditionalFormatting>
  <conditionalFormatting sqref="AH9:BK11">
    <cfRule type="cellIs" dxfId="87" priority="8" operator="equal">
      <formula>0</formula>
    </cfRule>
  </conditionalFormatting>
  <conditionalFormatting sqref="AE15:BK48">
    <cfRule type="cellIs" dxfId="86" priority="7" operator="equal">
      <formula>0</formula>
    </cfRule>
  </conditionalFormatting>
  <conditionalFormatting sqref="C9:AD11">
    <cfRule type="cellIs" dxfId="85" priority="6" operator="equal">
      <formula>0</formula>
    </cfRule>
  </conditionalFormatting>
  <conditionalFormatting sqref="AH9:BK11">
    <cfRule type="cellIs" dxfId="84" priority="5" operator="equal">
      <formula>0</formula>
    </cfRule>
  </conditionalFormatting>
  <conditionalFormatting sqref="C15:BK48">
    <cfRule type="cellIs" dxfId="83" priority="4" operator="equal">
      <formula>0</formula>
    </cfRule>
  </conditionalFormatting>
  <conditionalFormatting sqref="C9:AD11">
    <cfRule type="cellIs" dxfId="82" priority="3" operator="equal">
      <formula>0</formula>
    </cfRule>
  </conditionalFormatting>
  <conditionalFormatting sqref="AH9:BK11">
    <cfRule type="cellIs" dxfId="81" priority="2" operator="equal">
      <formula>0</formula>
    </cfRule>
  </conditionalFormatting>
  <conditionalFormatting sqref="C15:BK48">
    <cfRule type="cellIs" dxfId="80" priority="1" operator="equal">
      <formula>0</formula>
    </cfRule>
  </conditionalFormatting>
  <hyperlinks>
    <hyperlink ref="E4" location="P7548" display="P7548"/>
    <hyperlink ref="K4" location="P7554" display="P7554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R51"/>
  <sheetViews>
    <sheetView topLeftCell="A4" zoomScale="90" zoomScaleNormal="90" workbookViewId="0">
      <selection activeCell="AJ8" sqref="AJ8"/>
    </sheetView>
  </sheetViews>
  <sheetFormatPr defaultRowHeight="11.25"/>
  <cols>
    <col min="1" max="1" width="30.25" style="2" customWidth="1"/>
    <col min="2" max="2" width="3" style="1" customWidth="1"/>
    <col min="3" max="30" width="4.25" style="1" customWidth="1"/>
    <col min="31" max="63" width="4.25" style="2" customWidth="1"/>
    <col min="64" max="64" width="1.5" style="2" customWidth="1"/>
    <col min="65" max="70" width="2.625" style="2" customWidth="1"/>
    <col min="71" max="16384" width="9" style="2"/>
  </cols>
  <sheetData>
    <row r="1" spans="1:70" ht="25.5" customHeight="1">
      <c r="A1" s="11" t="s">
        <v>129</v>
      </c>
    </row>
    <row r="2" spans="1:70" ht="31.5" customHeight="1">
      <c r="A2" s="82" t="s">
        <v>0</v>
      </c>
      <c r="B2" s="84" t="s">
        <v>1</v>
      </c>
      <c r="C2" s="82" t="s">
        <v>2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107" t="s">
        <v>3</v>
      </c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9"/>
      <c r="AE2" s="98" t="s">
        <v>4</v>
      </c>
      <c r="AF2" s="99"/>
      <c r="AG2" s="100"/>
      <c r="AH2" s="90" t="s">
        <v>5</v>
      </c>
      <c r="AI2" s="91"/>
      <c r="AJ2" s="91"/>
      <c r="AK2" s="91"/>
      <c r="AL2" s="91"/>
      <c r="AM2" s="91"/>
      <c r="AN2" s="91"/>
      <c r="AO2" s="91"/>
      <c r="AP2" s="91"/>
      <c r="AQ2" s="92"/>
      <c r="AR2" s="90" t="s">
        <v>6</v>
      </c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2"/>
    </row>
    <row r="3" spans="1:70" ht="39" customHeight="1">
      <c r="A3" s="82"/>
      <c r="B3" s="84"/>
      <c r="C3" s="84" t="s">
        <v>7</v>
      </c>
      <c r="D3" s="93" t="s">
        <v>8</v>
      </c>
      <c r="E3" s="93"/>
      <c r="F3" s="93"/>
      <c r="G3" s="93"/>
      <c r="H3" s="93"/>
      <c r="I3" s="93"/>
      <c r="J3" s="93"/>
      <c r="K3" s="93"/>
      <c r="L3" s="93"/>
      <c r="M3" s="93" t="s">
        <v>9</v>
      </c>
      <c r="N3" s="93"/>
      <c r="O3" s="93"/>
      <c r="P3" s="84" t="s">
        <v>10</v>
      </c>
      <c r="Q3" s="94" t="s">
        <v>12</v>
      </c>
      <c r="R3" s="94"/>
      <c r="S3" s="94"/>
      <c r="T3" s="94"/>
      <c r="U3" s="94"/>
      <c r="V3" s="94"/>
      <c r="W3" s="85" t="s">
        <v>13</v>
      </c>
      <c r="X3" s="94" t="s">
        <v>14</v>
      </c>
      <c r="Y3" s="94"/>
      <c r="Z3" s="94"/>
      <c r="AA3" s="94"/>
      <c r="AB3" s="94"/>
      <c r="AC3" s="94"/>
      <c r="AD3" s="95" t="s">
        <v>15</v>
      </c>
      <c r="AE3" s="87" t="s">
        <v>7</v>
      </c>
      <c r="AF3" s="85" t="s">
        <v>16</v>
      </c>
      <c r="AG3" s="95" t="s">
        <v>10</v>
      </c>
      <c r="AH3" s="87" t="s">
        <v>17</v>
      </c>
      <c r="AI3" s="82" t="s">
        <v>18</v>
      </c>
      <c r="AJ3" s="82"/>
      <c r="AK3" s="85" t="s">
        <v>19</v>
      </c>
      <c r="AL3" s="82" t="s">
        <v>20</v>
      </c>
      <c r="AM3" s="82"/>
      <c r="AN3" s="82"/>
      <c r="AO3" s="82" t="s">
        <v>21</v>
      </c>
      <c r="AP3" s="82"/>
      <c r="AQ3" s="95" t="s">
        <v>22</v>
      </c>
      <c r="AR3" s="101" t="s">
        <v>23</v>
      </c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3"/>
    </row>
    <row r="4" spans="1:70" ht="50.25" customHeight="1">
      <c r="A4" s="82"/>
      <c r="B4" s="84"/>
      <c r="C4" s="84"/>
      <c r="D4" s="84" t="s">
        <v>24</v>
      </c>
      <c r="E4" s="102" t="s">
        <v>25</v>
      </c>
      <c r="F4" s="82" t="s">
        <v>26</v>
      </c>
      <c r="G4" s="82"/>
      <c r="H4" s="82" t="s">
        <v>27</v>
      </c>
      <c r="I4" s="82"/>
      <c r="J4" s="84" t="s">
        <v>28</v>
      </c>
      <c r="K4" s="102" t="s">
        <v>29</v>
      </c>
      <c r="L4" s="84" t="s">
        <v>30</v>
      </c>
      <c r="M4" s="82" t="s">
        <v>31</v>
      </c>
      <c r="N4" s="82"/>
      <c r="O4" s="84" t="s">
        <v>32</v>
      </c>
      <c r="P4" s="84"/>
      <c r="Q4" s="85" t="s">
        <v>33</v>
      </c>
      <c r="R4" s="85" t="s">
        <v>34</v>
      </c>
      <c r="S4" s="85" t="s">
        <v>35</v>
      </c>
      <c r="T4" s="85" t="s">
        <v>36</v>
      </c>
      <c r="U4" s="85" t="s">
        <v>37</v>
      </c>
      <c r="V4" s="85" t="s">
        <v>38</v>
      </c>
      <c r="W4" s="89"/>
      <c r="X4" s="85" t="s">
        <v>33</v>
      </c>
      <c r="Y4" s="85" t="s">
        <v>34</v>
      </c>
      <c r="Z4" s="85" t="s">
        <v>35</v>
      </c>
      <c r="AA4" s="85" t="s">
        <v>36</v>
      </c>
      <c r="AB4" s="85" t="s">
        <v>37</v>
      </c>
      <c r="AC4" s="85" t="s">
        <v>38</v>
      </c>
      <c r="AD4" s="96"/>
      <c r="AE4" s="103"/>
      <c r="AF4" s="89"/>
      <c r="AG4" s="96"/>
      <c r="AH4" s="103"/>
      <c r="AI4" s="85" t="s">
        <v>39</v>
      </c>
      <c r="AJ4" s="85" t="s">
        <v>40</v>
      </c>
      <c r="AK4" s="89"/>
      <c r="AL4" s="85" t="s">
        <v>39</v>
      </c>
      <c r="AM4" s="82" t="s">
        <v>41</v>
      </c>
      <c r="AN4" s="82"/>
      <c r="AO4" s="85" t="s">
        <v>39</v>
      </c>
      <c r="AP4" s="85" t="s">
        <v>42</v>
      </c>
      <c r="AQ4" s="96"/>
      <c r="AR4" s="101" t="s">
        <v>43</v>
      </c>
      <c r="AS4" s="82"/>
      <c r="AT4" s="82" t="s">
        <v>44</v>
      </c>
      <c r="AU4" s="82"/>
      <c r="AV4" s="82" t="s">
        <v>45</v>
      </c>
      <c r="AW4" s="82"/>
      <c r="AX4" s="82" t="s">
        <v>46</v>
      </c>
      <c r="AY4" s="82"/>
      <c r="AZ4" s="82" t="s">
        <v>47</v>
      </c>
      <c r="BA4" s="82"/>
      <c r="BB4" s="82" t="s">
        <v>48</v>
      </c>
      <c r="BC4" s="82"/>
      <c r="BD4" s="82" t="s">
        <v>49</v>
      </c>
      <c r="BE4" s="82"/>
      <c r="BF4" s="82" t="s">
        <v>50</v>
      </c>
      <c r="BG4" s="82"/>
      <c r="BH4" s="82" t="s">
        <v>51</v>
      </c>
      <c r="BI4" s="82"/>
      <c r="BJ4" s="82" t="s">
        <v>52</v>
      </c>
      <c r="BK4" s="83"/>
    </row>
    <row r="5" spans="1:70" ht="22.5" customHeight="1">
      <c r="A5" s="82"/>
      <c r="B5" s="84"/>
      <c r="C5" s="84"/>
      <c r="D5" s="84"/>
      <c r="E5" s="102"/>
      <c r="F5" s="82"/>
      <c r="G5" s="82"/>
      <c r="H5" s="82"/>
      <c r="I5" s="82"/>
      <c r="J5" s="84"/>
      <c r="K5" s="102"/>
      <c r="L5" s="84"/>
      <c r="M5" s="84" t="s">
        <v>53</v>
      </c>
      <c r="N5" s="84" t="s">
        <v>54</v>
      </c>
      <c r="O5" s="84"/>
      <c r="P5" s="84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96"/>
      <c r="AE5" s="103"/>
      <c r="AF5" s="89"/>
      <c r="AG5" s="96"/>
      <c r="AH5" s="103"/>
      <c r="AI5" s="89"/>
      <c r="AJ5" s="89"/>
      <c r="AK5" s="89"/>
      <c r="AL5" s="89"/>
      <c r="AM5" s="85" t="s">
        <v>55</v>
      </c>
      <c r="AN5" s="85" t="s">
        <v>56</v>
      </c>
      <c r="AO5" s="89"/>
      <c r="AP5" s="89"/>
      <c r="AQ5" s="96"/>
      <c r="AR5" s="87" t="s">
        <v>39</v>
      </c>
      <c r="AS5" s="85" t="s">
        <v>57</v>
      </c>
      <c r="AT5" s="85" t="s">
        <v>39</v>
      </c>
      <c r="AU5" s="85" t="s">
        <v>57</v>
      </c>
      <c r="AV5" s="85" t="s">
        <v>39</v>
      </c>
      <c r="AW5" s="85" t="s">
        <v>57</v>
      </c>
      <c r="AX5" s="85" t="s">
        <v>39</v>
      </c>
      <c r="AY5" s="85" t="s">
        <v>57</v>
      </c>
      <c r="AZ5" s="85" t="s">
        <v>39</v>
      </c>
      <c r="BA5" s="85" t="s">
        <v>57</v>
      </c>
      <c r="BB5" s="85" t="s">
        <v>39</v>
      </c>
      <c r="BC5" s="85" t="s">
        <v>57</v>
      </c>
      <c r="BD5" s="85" t="s">
        <v>39</v>
      </c>
      <c r="BE5" s="85" t="s">
        <v>57</v>
      </c>
      <c r="BF5" s="85" t="s">
        <v>39</v>
      </c>
      <c r="BG5" s="85" t="s">
        <v>57</v>
      </c>
      <c r="BH5" s="85" t="s">
        <v>39</v>
      </c>
      <c r="BI5" s="85" t="s">
        <v>57</v>
      </c>
      <c r="BJ5" s="85" t="s">
        <v>39</v>
      </c>
      <c r="BK5" s="95" t="s">
        <v>57</v>
      </c>
    </row>
    <row r="6" spans="1:70" ht="151.5" customHeight="1">
      <c r="A6" s="82"/>
      <c r="B6" s="84"/>
      <c r="C6" s="84"/>
      <c r="D6" s="84"/>
      <c r="E6" s="102"/>
      <c r="F6" s="50" t="s">
        <v>58</v>
      </c>
      <c r="G6" s="50" t="s">
        <v>59</v>
      </c>
      <c r="H6" s="50" t="s">
        <v>60</v>
      </c>
      <c r="I6" s="50" t="s">
        <v>61</v>
      </c>
      <c r="J6" s="84"/>
      <c r="K6" s="102"/>
      <c r="L6" s="84"/>
      <c r="M6" s="84"/>
      <c r="N6" s="84"/>
      <c r="O6" s="84"/>
      <c r="P6" s="84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97"/>
      <c r="AE6" s="88"/>
      <c r="AF6" s="86"/>
      <c r="AG6" s="97"/>
      <c r="AH6" s="88"/>
      <c r="AI6" s="86"/>
      <c r="AJ6" s="86"/>
      <c r="AK6" s="86"/>
      <c r="AL6" s="86"/>
      <c r="AM6" s="86"/>
      <c r="AN6" s="86"/>
      <c r="AO6" s="86"/>
      <c r="AP6" s="86"/>
      <c r="AQ6" s="97"/>
      <c r="AR6" s="88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97"/>
    </row>
    <row r="7" spans="1:70">
      <c r="A7" s="3">
        <v>1</v>
      </c>
      <c r="B7" s="51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  <c r="I7" s="51">
        <v>9</v>
      </c>
      <c r="J7" s="51">
        <v>10</v>
      </c>
      <c r="K7" s="51">
        <v>11</v>
      </c>
      <c r="L7" s="51">
        <v>12</v>
      </c>
      <c r="M7" s="51">
        <v>13</v>
      </c>
      <c r="N7" s="51">
        <v>14</v>
      </c>
      <c r="O7" s="51">
        <v>15</v>
      </c>
      <c r="P7" s="51">
        <v>16</v>
      </c>
      <c r="Q7" s="51">
        <v>18</v>
      </c>
      <c r="R7" s="51">
        <v>19</v>
      </c>
      <c r="S7" s="51">
        <v>20</v>
      </c>
      <c r="T7" s="51">
        <v>21</v>
      </c>
      <c r="U7" s="51">
        <v>22</v>
      </c>
      <c r="V7" s="51">
        <v>23</v>
      </c>
      <c r="W7" s="51">
        <v>24</v>
      </c>
      <c r="X7" s="51">
        <v>25</v>
      </c>
      <c r="Y7" s="51">
        <v>26</v>
      </c>
      <c r="Z7" s="51">
        <v>27</v>
      </c>
      <c r="AA7" s="51">
        <v>28</v>
      </c>
      <c r="AB7" s="51">
        <v>29</v>
      </c>
      <c r="AC7" s="51">
        <v>30</v>
      </c>
      <c r="AD7" s="51">
        <v>31</v>
      </c>
      <c r="AE7" s="51">
        <v>32</v>
      </c>
      <c r="AF7" s="51">
        <v>33</v>
      </c>
      <c r="AG7" s="51">
        <v>34</v>
      </c>
      <c r="AH7" s="51">
        <v>35</v>
      </c>
      <c r="AI7" s="51">
        <v>36</v>
      </c>
      <c r="AJ7" s="51">
        <v>37</v>
      </c>
      <c r="AK7" s="51">
        <v>38</v>
      </c>
      <c r="AL7" s="51">
        <v>39</v>
      </c>
      <c r="AM7" s="51">
        <v>40</v>
      </c>
      <c r="AN7" s="51">
        <v>41</v>
      </c>
      <c r="AO7" s="51">
        <v>42</v>
      </c>
      <c r="AP7" s="51">
        <v>43</v>
      </c>
      <c r="AQ7" s="51">
        <v>44</v>
      </c>
      <c r="AR7" s="51">
        <v>45</v>
      </c>
      <c r="AS7" s="51">
        <v>46</v>
      </c>
      <c r="AT7" s="51">
        <v>47</v>
      </c>
      <c r="AU7" s="51">
        <v>48</v>
      </c>
      <c r="AV7" s="51">
        <v>49</v>
      </c>
      <c r="AW7" s="51">
        <v>50</v>
      </c>
      <c r="AX7" s="51">
        <v>51</v>
      </c>
      <c r="AY7" s="51">
        <v>52</v>
      </c>
      <c r="AZ7" s="51">
        <v>53</v>
      </c>
      <c r="BA7" s="51">
        <v>54</v>
      </c>
      <c r="BB7" s="51">
        <v>55</v>
      </c>
      <c r="BC7" s="51">
        <v>56</v>
      </c>
      <c r="BD7" s="51">
        <v>57</v>
      </c>
      <c r="BE7" s="51">
        <v>58</v>
      </c>
      <c r="BF7" s="51">
        <v>59</v>
      </c>
      <c r="BG7" s="51">
        <v>60</v>
      </c>
      <c r="BH7" s="51">
        <v>61</v>
      </c>
      <c r="BI7" s="51">
        <v>62</v>
      </c>
      <c r="BJ7" s="51">
        <v>63</v>
      </c>
      <c r="BK7" s="51">
        <v>64</v>
      </c>
    </row>
    <row r="8" spans="1:70">
      <c r="A8" s="14" t="s">
        <v>62</v>
      </c>
      <c r="B8" s="51">
        <v>1</v>
      </c>
      <c r="C8" s="15">
        <f t="shared" ref="C8:BK8" si="0">C9+C13+C47+C48</f>
        <v>33</v>
      </c>
      <c r="D8" s="15">
        <f>D9+D13+D47+D48</f>
        <v>9</v>
      </c>
      <c r="E8" s="15">
        <f t="shared" si="0"/>
        <v>9</v>
      </c>
      <c r="F8" s="15">
        <f t="shared" si="0"/>
        <v>0</v>
      </c>
      <c r="G8" s="15">
        <f t="shared" si="0"/>
        <v>0</v>
      </c>
      <c r="H8" s="15">
        <f t="shared" si="0"/>
        <v>0</v>
      </c>
      <c r="I8" s="15">
        <f t="shared" si="0"/>
        <v>0</v>
      </c>
      <c r="J8" s="15">
        <f t="shared" si="0"/>
        <v>9</v>
      </c>
      <c r="K8" s="15">
        <f t="shared" si="0"/>
        <v>8</v>
      </c>
      <c r="L8" s="15">
        <f t="shared" si="0"/>
        <v>4</v>
      </c>
      <c r="M8" s="15">
        <f t="shared" si="0"/>
        <v>0</v>
      </c>
      <c r="N8" s="15">
        <f t="shared" si="0"/>
        <v>1</v>
      </c>
      <c r="O8" s="15">
        <f t="shared" si="0"/>
        <v>27</v>
      </c>
      <c r="P8" s="15"/>
      <c r="Q8" s="15">
        <f t="shared" si="0"/>
        <v>3</v>
      </c>
      <c r="R8" s="15">
        <f t="shared" si="0"/>
        <v>0</v>
      </c>
      <c r="S8" s="15">
        <f t="shared" si="0"/>
        <v>2</v>
      </c>
      <c r="T8" s="15">
        <f t="shared" si="0"/>
        <v>2</v>
      </c>
      <c r="U8" s="15">
        <f t="shared" si="0"/>
        <v>8</v>
      </c>
      <c r="V8" s="15">
        <f t="shared" si="0"/>
        <v>18</v>
      </c>
      <c r="W8" s="15">
        <f t="shared" si="0"/>
        <v>16</v>
      </c>
      <c r="X8" s="15">
        <f t="shared" si="0"/>
        <v>2</v>
      </c>
      <c r="Y8" s="15">
        <f t="shared" si="0"/>
        <v>1</v>
      </c>
      <c r="Z8" s="15">
        <f t="shared" si="0"/>
        <v>2</v>
      </c>
      <c r="AA8" s="15">
        <f t="shared" si="0"/>
        <v>0</v>
      </c>
      <c r="AB8" s="15">
        <f t="shared" si="0"/>
        <v>4</v>
      </c>
      <c r="AC8" s="15">
        <f t="shared" si="0"/>
        <v>7</v>
      </c>
      <c r="AD8" s="15">
        <f t="shared" si="0"/>
        <v>17</v>
      </c>
      <c r="AE8" s="15">
        <f t="shared" si="0"/>
        <v>4</v>
      </c>
      <c r="AF8" s="15">
        <f t="shared" si="0"/>
        <v>3</v>
      </c>
      <c r="AG8" s="15">
        <f t="shared" si="0"/>
        <v>0.6</v>
      </c>
      <c r="AH8" s="15">
        <v>42.34</v>
      </c>
      <c r="AI8" s="15">
        <v>42.34</v>
      </c>
      <c r="AJ8" s="15"/>
      <c r="AK8" s="15">
        <f t="shared" si="0"/>
        <v>32</v>
      </c>
      <c r="AL8" s="15">
        <f t="shared" si="0"/>
        <v>4</v>
      </c>
      <c r="AM8" s="15">
        <f t="shared" si="0"/>
        <v>0</v>
      </c>
      <c r="AN8" s="15">
        <f t="shared" si="0"/>
        <v>1</v>
      </c>
      <c r="AO8" s="15">
        <f t="shared" si="0"/>
        <v>3</v>
      </c>
      <c r="AP8" s="15">
        <f t="shared" si="0"/>
        <v>3</v>
      </c>
      <c r="AQ8" s="15">
        <f t="shared" si="0"/>
        <v>33</v>
      </c>
      <c r="AR8" s="15">
        <f t="shared" si="0"/>
        <v>0</v>
      </c>
      <c r="AS8" s="15">
        <f t="shared" si="0"/>
        <v>0</v>
      </c>
      <c r="AT8" s="15">
        <f t="shared" si="0"/>
        <v>1</v>
      </c>
      <c r="AU8" s="15">
        <f t="shared" si="0"/>
        <v>0</v>
      </c>
      <c r="AV8" s="15">
        <f t="shared" si="0"/>
        <v>3</v>
      </c>
      <c r="AW8" s="15">
        <f t="shared" si="0"/>
        <v>3</v>
      </c>
      <c r="AX8" s="15">
        <f t="shared" si="0"/>
        <v>4</v>
      </c>
      <c r="AY8" s="15">
        <f t="shared" si="0"/>
        <v>3</v>
      </c>
      <c r="AZ8" s="15">
        <f t="shared" si="0"/>
        <v>9</v>
      </c>
      <c r="BA8" s="15">
        <f t="shared" si="0"/>
        <v>8</v>
      </c>
      <c r="BB8" s="15">
        <f t="shared" si="0"/>
        <v>5</v>
      </c>
      <c r="BC8" s="15">
        <f t="shared" si="0"/>
        <v>4</v>
      </c>
      <c r="BD8" s="15">
        <f t="shared" si="0"/>
        <v>4</v>
      </c>
      <c r="BE8" s="15">
        <f t="shared" si="0"/>
        <v>4</v>
      </c>
      <c r="BF8" s="15">
        <f t="shared" si="0"/>
        <v>4</v>
      </c>
      <c r="BG8" s="15">
        <f t="shared" si="0"/>
        <v>2</v>
      </c>
      <c r="BH8" s="15">
        <f t="shared" si="0"/>
        <v>2</v>
      </c>
      <c r="BI8" s="15">
        <f t="shared" si="0"/>
        <v>2</v>
      </c>
      <c r="BJ8" s="15">
        <f t="shared" si="0"/>
        <v>1</v>
      </c>
      <c r="BK8" s="15">
        <f t="shared" si="0"/>
        <v>1</v>
      </c>
      <c r="BM8" s="2">
        <f t="shared" ref="BM8:BM51" si="1">C8-Q8-R8-S8-T8-U8-V8</f>
        <v>0</v>
      </c>
      <c r="BN8" s="2">
        <f>W8-X8-Y8-Z8-AA8-AB8-AC8</f>
        <v>0</v>
      </c>
      <c r="BO8" s="2">
        <f t="shared" ref="BO8:BO51" si="2">C8-W8-AD8</f>
        <v>0</v>
      </c>
      <c r="BP8" s="2">
        <f>AK8+AL8-AO8-AQ8</f>
        <v>0</v>
      </c>
      <c r="BQ8" s="2">
        <f t="shared" ref="BQ8:BQ51" si="3">C8-AR8-AT8-AV8-AX8-AZ8-BB8-BD8-BF8-BH8-BJ8</f>
        <v>0</v>
      </c>
      <c r="BR8" s="2">
        <f t="shared" ref="BR8:BR51" si="4">O8-AS8-AU8-AW8-AY8-BA8-BC8-BE8-BG8-BI8-BK8</f>
        <v>0</v>
      </c>
    </row>
    <row r="9" spans="1:70" ht="22.5">
      <c r="A9" s="16" t="s">
        <v>100</v>
      </c>
      <c r="B9" s="17">
        <v>2</v>
      </c>
      <c r="C9" s="43">
        <v>1</v>
      </c>
      <c r="D9" s="43">
        <v>1</v>
      </c>
      <c r="E9" s="43">
        <v>1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v>1</v>
      </c>
      <c r="P9" s="44"/>
      <c r="Q9" s="45">
        <v>0</v>
      </c>
      <c r="R9" s="45">
        <v>0</v>
      </c>
      <c r="S9" s="45">
        <v>0</v>
      </c>
      <c r="T9" s="45">
        <v>0</v>
      </c>
      <c r="U9" s="45">
        <v>0</v>
      </c>
      <c r="V9" s="45">
        <v>1</v>
      </c>
      <c r="W9" s="45">
        <v>1</v>
      </c>
      <c r="X9" s="45">
        <v>0</v>
      </c>
      <c r="Y9" s="45">
        <v>0</v>
      </c>
      <c r="Z9" s="45">
        <v>0</v>
      </c>
      <c r="AA9" s="45">
        <v>0</v>
      </c>
      <c r="AB9" s="45">
        <v>0</v>
      </c>
      <c r="AC9" s="45">
        <v>1</v>
      </c>
      <c r="AD9" s="45">
        <v>0</v>
      </c>
      <c r="AE9" s="28">
        <v>1</v>
      </c>
      <c r="AF9" s="28"/>
      <c r="AG9" s="28"/>
      <c r="AH9" s="43">
        <v>3</v>
      </c>
      <c r="AI9" s="43">
        <v>3</v>
      </c>
      <c r="AJ9" s="43">
        <v>2</v>
      </c>
      <c r="AK9" s="43">
        <v>1</v>
      </c>
      <c r="AL9" s="43">
        <v>0</v>
      </c>
      <c r="AM9" s="43">
        <v>0</v>
      </c>
      <c r="AN9" s="43">
        <v>0</v>
      </c>
      <c r="AO9" s="43">
        <v>0</v>
      </c>
      <c r="AP9" s="43">
        <v>0</v>
      </c>
      <c r="AQ9" s="43">
        <v>1</v>
      </c>
      <c r="AR9" s="43"/>
      <c r="AS9" s="43"/>
      <c r="AT9" s="43"/>
      <c r="AU9" s="43"/>
      <c r="AV9" s="43"/>
      <c r="AW9" s="45"/>
      <c r="AX9" s="45"/>
      <c r="AY9" s="45"/>
      <c r="AZ9" s="45"/>
      <c r="BA9" s="45"/>
      <c r="BB9" s="45">
        <v>1</v>
      </c>
      <c r="BC9" s="45">
        <v>1</v>
      </c>
      <c r="BD9" s="45"/>
      <c r="BE9" s="45"/>
      <c r="BF9" s="45"/>
      <c r="BG9" s="45"/>
      <c r="BH9" s="45"/>
      <c r="BI9" s="45"/>
      <c r="BJ9" s="45"/>
      <c r="BK9" s="45"/>
      <c r="BM9" s="18">
        <f t="shared" si="1"/>
        <v>0</v>
      </c>
      <c r="BN9" s="18">
        <f t="shared" ref="BN9:BN51" si="5">W9-X9-Y9-Z9-AA9-AB9-AC9</f>
        <v>0</v>
      </c>
      <c r="BO9" s="18">
        <f t="shared" si="2"/>
        <v>0</v>
      </c>
      <c r="BP9" s="18">
        <f t="shared" ref="BP9:BP51" si="6">AK9+AL9-AO9-AQ9</f>
        <v>0</v>
      </c>
      <c r="BQ9" s="18">
        <f t="shared" si="3"/>
        <v>0</v>
      </c>
      <c r="BR9" s="18">
        <f t="shared" si="4"/>
        <v>0</v>
      </c>
    </row>
    <row r="10" spans="1:70" ht="21.75" customHeight="1">
      <c r="A10" s="19" t="s">
        <v>101</v>
      </c>
      <c r="B10" s="17">
        <v>3</v>
      </c>
      <c r="C10" s="43">
        <v>1</v>
      </c>
      <c r="D10" s="43">
        <v>1</v>
      </c>
      <c r="E10" s="43">
        <v>1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1</v>
      </c>
      <c r="P10" s="43"/>
      <c r="Q10" s="45">
        <v>0</v>
      </c>
      <c r="R10" s="45">
        <v>0</v>
      </c>
      <c r="S10" s="45">
        <v>0</v>
      </c>
      <c r="T10" s="45">
        <v>0</v>
      </c>
      <c r="U10" s="45">
        <v>0</v>
      </c>
      <c r="V10" s="45">
        <v>1</v>
      </c>
      <c r="W10" s="45">
        <v>1</v>
      </c>
      <c r="X10" s="45">
        <v>0</v>
      </c>
      <c r="Y10" s="45">
        <v>0</v>
      </c>
      <c r="Z10" s="45">
        <v>0</v>
      </c>
      <c r="AA10" s="45">
        <v>0</v>
      </c>
      <c r="AB10" s="45">
        <v>0</v>
      </c>
      <c r="AC10" s="45">
        <v>1</v>
      </c>
      <c r="AD10" s="45">
        <v>0</v>
      </c>
      <c r="AE10" s="32"/>
      <c r="AF10" s="33"/>
      <c r="AG10" s="34"/>
      <c r="AH10" s="43">
        <v>1</v>
      </c>
      <c r="AI10" s="43">
        <v>1</v>
      </c>
      <c r="AJ10" s="43">
        <v>1</v>
      </c>
      <c r="AK10" s="43">
        <v>1</v>
      </c>
      <c r="AL10" s="43">
        <v>0</v>
      </c>
      <c r="AM10" s="43">
        <v>0</v>
      </c>
      <c r="AN10" s="43">
        <v>0</v>
      </c>
      <c r="AO10" s="43">
        <v>0</v>
      </c>
      <c r="AP10" s="43">
        <v>0</v>
      </c>
      <c r="AQ10" s="43">
        <v>1</v>
      </c>
      <c r="AR10" s="43">
        <v>0</v>
      </c>
      <c r="AS10" s="43">
        <v>0</v>
      </c>
      <c r="AT10" s="43">
        <v>0</v>
      </c>
      <c r="AU10" s="43">
        <v>0</v>
      </c>
      <c r="AV10" s="43">
        <v>0</v>
      </c>
      <c r="AW10" s="45">
        <v>0</v>
      </c>
      <c r="AX10" s="45">
        <v>0</v>
      </c>
      <c r="AY10" s="45">
        <v>0</v>
      </c>
      <c r="AZ10" s="45">
        <v>0</v>
      </c>
      <c r="BA10" s="45">
        <v>0</v>
      </c>
      <c r="BB10" s="45">
        <v>1</v>
      </c>
      <c r="BC10" s="45">
        <v>1</v>
      </c>
      <c r="BD10" s="45">
        <v>0</v>
      </c>
      <c r="BE10" s="45">
        <v>0</v>
      </c>
      <c r="BF10" s="45">
        <v>0</v>
      </c>
      <c r="BG10" s="45">
        <v>0</v>
      </c>
      <c r="BH10" s="45">
        <v>0</v>
      </c>
      <c r="BI10" s="45">
        <v>0</v>
      </c>
      <c r="BJ10" s="45">
        <v>0</v>
      </c>
      <c r="BK10" s="45">
        <v>0</v>
      </c>
      <c r="BM10" s="18">
        <f t="shared" si="1"/>
        <v>0</v>
      </c>
      <c r="BN10" s="18">
        <f t="shared" si="5"/>
        <v>0</v>
      </c>
      <c r="BO10" s="18">
        <f t="shared" si="2"/>
        <v>0</v>
      </c>
      <c r="BP10" s="18">
        <f t="shared" si="6"/>
        <v>0</v>
      </c>
      <c r="BQ10" s="18">
        <f t="shared" si="3"/>
        <v>0</v>
      </c>
      <c r="BR10" s="18">
        <f t="shared" si="4"/>
        <v>0</v>
      </c>
    </row>
    <row r="11" spans="1:70">
      <c r="A11" s="7" t="s">
        <v>63</v>
      </c>
      <c r="B11" s="17">
        <v>4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4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32"/>
      <c r="AF11" s="33"/>
      <c r="AG11" s="34"/>
      <c r="AH11" s="43">
        <v>1</v>
      </c>
      <c r="AI11" s="43">
        <v>1</v>
      </c>
      <c r="AJ11" s="43">
        <v>1</v>
      </c>
      <c r="AK11" s="43">
        <v>0</v>
      </c>
      <c r="AL11" s="43">
        <v>0</v>
      </c>
      <c r="AM11" s="43">
        <v>0</v>
      </c>
      <c r="AN11" s="43">
        <v>0</v>
      </c>
      <c r="AO11" s="43">
        <v>0</v>
      </c>
      <c r="AP11" s="43">
        <v>0</v>
      </c>
      <c r="AQ11" s="43">
        <v>0</v>
      </c>
      <c r="AR11" s="43">
        <v>0</v>
      </c>
      <c r="AS11" s="43">
        <v>0</v>
      </c>
      <c r="AT11" s="43">
        <v>0</v>
      </c>
      <c r="AU11" s="43">
        <v>0</v>
      </c>
      <c r="AV11" s="43">
        <v>0</v>
      </c>
      <c r="AW11" s="45">
        <v>0</v>
      </c>
      <c r="AX11" s="45">
        <v>0</v>
      </c>
      <c r="AY11" s="45">
        <v>0</v>
      </c>
      <c r="AZ11" s="45">
        <v>0</v>
      </c>
      <c r="BA11" s="45">
        <v>0</v>
      </c>
      <c r="BB11" s="45">
        <v>0</v>
      </c>
      <c r="BC11" s="45">
        <v>0</v>
      </c>
      <c r="BD11" s="45">
        <v>0</v>
      </c>
      <c r="BE11" s="45">
        <v>0</v>
      </c>
      <c r="BF11" s="45">
        <v>0</v>
      </c>
      <c r="BG11" s="45">
        <v>0</v>
      </c>
      <c r="BH11" s="45">
        <v>0</v>
      </c>
      <c r="BI11" s="45">
        <v>0</v>
      </c>
      <c r="BJ11" s="45">
        <v>0</v>
      </c>
      <c r="BK11" s="45">
        <v>0</v>
      </c>
      <c r="BM11" s="18">
        <f t="shared" si="1"/>
        <v>0</v>
      </c>
      <c r="BN11" s="18">
        <f t="shared" si="5"/>
        <v>0</v>
      </c>
      <c r="BO11" s="18">
        <f t="shared" si="2"/>
        <v>0</v>
      </c>
      <c r="BP11" s="18">
        <f t="shared" si="6"/>
        <v>0</v>
      </c>
      <c r="BQ11" s="18">
        <f t="shared" si="3"/>
        <v>0</v>
      </c>
      <c r="BR11" s="18">
        <f t="shared" si="4"/>
        <v>0</v>
      </c>
    </row>
    <row r="12" spans="1:70">
      <c r="A12" s="7" t="s">
        <v>64</v>
      </c>
      <c r="B12" s="17">
        <v>5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32"/>
      <c r="AF12" s="33"/>
      <c r="AG12" s="34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M12" s="18">
        <f t="shared" si="1"/>
        <v>0</v>
      </c>
      <c r="BN12" s="18">
        <f t="shared" si="5"/>
        <v>0</v>
      </c>
      <c r="BO12" s="18">
        <f t="shared" si="2"/>
        <v>0</v>
      </c>
      <c r="BP12" s="18">
        <f t="shared" si="6"/>
        <v>0</v>
      </c>
      <c r="BQ12" s="18">
        <f t="shared" si="3"/>
        <v>0</v>
      </c>
      <c r="BR12" s="18">
        <f t="shared" si="4"/>
        <v>0</v>
      </c>
    </row>
    <row r="13" spans="1:70">
      <c r="A13" s="9" t="s">
        <v>65</v>
      </c>
      <c r="B13" s="17">
        <v>6</v>
      </c>
      <c r="C13" s="20">
        <f t="shared" ref="C13:BK13" si="7">C14+C35+C36+C40+C41+C42+C43+C44+C45+C46</f>
        <v>15</v>
      </c>
      <c r="D13" s="20">
        <f t="shared" si="7"/>
        <v>8</v>
      </c>
      <c r="E13" s="20">
        <f t="shared" si="7"/>
        <v>8</v>
      </c>
      <c r="F13" s="20">
        <f t="shared" si="7"/>
        <v>0</v>
      </c>
      <c r="G13" s="20">
        <f t="shared" si="7"/>
        <v>0</v>
      </c>
      <c r="H13" s="20">
        <f t="shared" si="7"/>
        <v>0</v>
      </c>
      <c r="I13" s="20">
        <f t="shared" si="7"/>
        <v>0</v>
      </c>
      <c r="J13" s="20">
        <f t="shared" si="7"/>
        <v>7</v>
      </c>
      <c r="K13" s="20">
        <f t="shared" si="7"/>
        <v>7</v>
      </c>
      <c r="L13" s="20">
        <f t="shared" si="7"/>
        <v>0</v>
      </c>
      <c r="M13" s="20">
        <f t="shared" si="7"/>
        <v>0</v>
      </c>
      <c r="N13" s="20">
        <f t="shared" si="7"/>
        <v>1</v>
      </c>
      <c r="O13" s="20">
        <f t="shared" si="7"/>
        <v>13</v>
      </c>
      <c r="P13" s="20">
        <v>13</v>
      </c>
      <c r="Q13" s="20">
        <f t="shared" si="7"/>
        <v>2</v>
      </c>
      <c r="R13" s="20">
        <f t="shared" si="7"/>
        <v>0</v>
      </c>
      <c r="S13" s="20">
        <f t="shared" si="7"/>
        <v>0</v>
      </c>
      <c r="T13" s="20">
        <f t="shared" si="7"/>
        <v>1</v>
      </c>
      <c r="U13" s="20">
        <f t="shared" si="7"/>
        <v>5</v>
      </c>
      <c r="V13" s="20">
        <f t="shared" si="7"/>
        <v>7</v>
      </c>
      <c r="W13" s="20">
        <f t="shared" si="7"/>
        <v>15</v>
      </c>
      <c r="X13" s="20">
        <f t="shared" si="7"/>
        <v>2</v>
      </c>
      <c r="Y13" s="20">
        <f t="shared" si="7"/>
        <v>1</v>
      </c>
      <c r="Z13" s="20">
        <f t="shared" si="7"/>
        <v>2</v>
      </c>
      <c r="AA13" s="20">
        <f t="shared" si="7"/>
        <v>0</v>
      </c>
      <c r="AB13" s="20">
        <f t="shared" si="7"/>
        <v>4</v>
      </c>
      <c r="AC13" s="20">
        <f t="shared" si="7"/>
        <v>6</v>
      </c>
      <c r="AD13" s="20">
        <f t="shared" si="7"/>
        <v>0</v>
      </c>
      <c r="AE13" s="20">
        <f t="shared" si="7"/>
        <v>1</v>
      </c>
      <c r="AF13" s="20">
        <f t="shared" si="7"/>
        <v>1</v>
      </c>
      <c r="AG13" s="20">
        <f t="shared" si="7"/>
        <v>0.6</v>
      </c>
      <c r="AH13" s="20">
        <v>20.36</v>
      </c>
      <c r="AI13" s="20">
        <v>20.36</v>
      </c>
      <c r="AJ13" s="20">
        <v>19.75</v>
      </c>
      <c r="AK13" s="20">
        <f t="shared" si="7"/>
        <v>15</v>
      </c>
      <c r="AL13" s="20">
        <f t="shared" si="7"/>
        <v>1</v>
      </c>
      <c r="AM13" s="20">
        <f t="shared" si="7"/>
        <v>0</v>
      </c>
      <c r="AN13" s="20">
        <f t="shared" si="7"/>
        <v>1</v>
      </c>
      <c r="AO13" s="20">
        <f t="shared" si="7"/>
        <v>1</v>
      </c>
      <c r="AP13" s="20">
        <f t="shared" si="7"/>
        <v>1</v>
      </c>
      <c r="AQ13" s="20">
        <f t="shared" si="7"/>
        <v>15</v>
      </c>
      <c r="AR13" s="20">
        <f t="shared" si="7"/>
        <v>0</v>
      </c>
      <c r="AS13" s="20">
        <f t="shared" si="7"/>
        <v>0</v>
      </c>
      <c r="AT13" s="20">
        <f t="shared" si="7"/>
        <v>1</v>
      </c>
      <c r="AU13" s="20">
        <f t="shared" si="7"/>
        <v>0</v>
      </c>
      <c r="AV13" s="20">
        <f t="shared" si="7"/>
        <v>1</v>
      </c>
      <c r="AW13" s="20">
        <f t="shared" si="7"/>
        <v>1</v>
      </c>
      <c r="AX13" s="20">
        <f t="shared" si="7"/>
        <v>3</v>
      </c>
      <c r="AY13" s="20">
        <f t="shared" si="7"/>
        <v>2</v>
      </c>
      <c r="AZ13" s="20">
        <f t="shared" si="7"/>
        <v>5</v>
      </c>
      <c r="BA13" s="20">
        <f t="shared" si="7"/>
        <v>5</v>
      </c>
      <c r="BB13" s="20">
        <f t="shared" si="7"/>
        <v>0</v>
      </c>
      <c r="BC13" s="20">
        <f t="shared" si="7"/>
        <v>0</v>
      </c>
      <c r="BD13" s="20">
        <f t="shared" si="7"/>
        <v>2</v>
      </c>
      <c r="BE13" s="20">
        <f t="shared" si="7"/>
        <v>2</v>
      </c>
      <c r="BF13" s="20">
        <f t="shared" si="7"/>
        <v>0</v>
      </c>
      <c r="BG13" s="20">
        <f t="shared" si="7"/>
        <v>0</v>
      </c>
      <c r="BH13" s="20">
        <f t="shared" si="7"/>
        <v>2</v>
      </c>
      <c r="BI13" s="20">
        <f t="shared" si="7"/>
        <v>2</v>
      </c>
      <c r="BJ13" s="20">
        <f t="shared" si="7"/>
        <v>1</v>
      </c>
      <c r="BK13" s="20">
        <f t="shared" si="7"/>
        <v>1</v>
      </c>
      <c r="BM13" s="18">
        <f t="shared" si="1"/>
        <v>0</v>
      </c>
      <c r="BN13" s="18">
        <f t="shared" si="5"/>
        <v>0</v>
      </c>
      <c r="BO13" s="18">
        <f t="shared" si="2"/>
        <v>0</v>
      </c>
      <c r="BP13" s="18">
        <f t="shared" si="6"/>
        <v>0</v>
      </c>
      <c r="BQ13" s="18">
        <f t="shared" si="3"/>
        <v>0</v>
      </c>
      <c r="BR13" s="18">
        <f t="shared" si="4"/>
        <v>0</v>
      </c>
    </row>
    <row r="14" spans="1:70" ht="33.75">
      <c r="A14" s="19" t="s">
        <v>102</v>
      </c>
      <c r="B14" s="17">
        <v>7</v>
      </c>
      <c r="C14" s="20">
        <f>C15+C16+C17+C18+C19+C20+C21+C22+C23+C24+C25+C29+C30+C31+C32+C33+C34</f>
        <v>14</v>
      </c>
      <c r="D14" s="20">
        <f t="shared" ref="D14:BK14" si="8">D15+D16+D17+D18+D19+D20+D21+D22+D23+D24+D25+D29+D30+D31+D32+D33+D34</f>
        <v>8</v>
      </c>
      <c r="E14" s="20">
        <f t="shared" si="8"/>
        <v>8</v>
      </c>
      <c r="F14" s="20">
        <f t="shared" si="8"/>
        <v>0</v>
      </c>
      <c r="G14" s="20">
        <f t="shared" si="8"/>
        <v>0</v>
      </c>
      <c r="H14" s="20">
        <f t="shared" si="8"/>
        <v>0</v>
      </c>
      <c r="I14" s="20">
        <f t="shared" si="8"/>
        <v>0</v>
      </c>
      <c r="J14" s="20">
        <f t="shared" si="8"/>
        <v>6</v>
      </c>
      <c r="K14" s="20">
        <f t="shared" si="8"/>
        <v>6</v>
      </c>
      <c r="L14" s="20">
        <f t="shared" si="8"/>
        <v>0</v>
      </c>
      <c r="M14" s="20">
        <f t="shared" si="8"/>
        <v>0</v>
      </c>
      <c r="N14" s="20">
        <f t="shared" si="8"/>
        <v>1</v>
      </c>
      <c r="O14" s="20">
        <f t="shared" si="8"/>
        <v>12</v>
      </c>
      <c r="P14" s="20">
        <v>13</v>
      </c>
      <c r="Q14" s="20">
        <f t="shared" si="8"/>
        <v>1</v>
      </c>
      <c r="R14" s="20">
        <f t="shared" si="8"/>
        <v>0</v>
      </c>
      <c r="S14" s="20">
        <f t="shared" si="8"/>
        <v>0</v>
      </c>
      <c r="T14" s="20">
        <f t="shared" si="8"/>
        <v>1</v>
      </c>
      <c r="U14" s="20">
        <f t="shared" si="8"/>
        <v>5</v>
      </c>
      <c r="V14" s="20">
        <f t="shared" si="8"/>
        <v>7</v>
      </c>
      <c r="W14" s="20">
        <f t="shared" si="8"/>
        <v>14</v>
      </c>
      <c r="X14" s="20">
        <f t="shared" si="8"/>
        <v>1</v>
      </c>
      <c r="Y14" s="20">
        <f t="shared" si="8"/>
        <v>1</v>
      </c>
      <c r="Z14" s="20">
        <f t="shared" si="8"/>
        <v>2</v>
      </c>
      <c r="AA14" s="20">
        <f t="shared" si="8"/>
        <v>0</v>
      </c>
      <c r="AB14" s="20">
        <f t="shared" si="8"/>
        <v>4</v>
      </c>
      <c r="AC14" s="20">
        <f t="shared" si="8"/>
        <v>6</v>
      </c>
      <c r="AD14" s="20">
        <f t="shared" si="8"/>
        <v>0</v>
      </c>
      <c r="AE14" s="20">
        <f t="shared" si="8"/>
        <v>1</v>
      </c>
      <c r="AF14" s="20">
        <f t="shared" si="8"/>
        <v>1</v>
      </c>
      <c r="AG14" s="20">
        <f t="shared" si="8"/>
        <v>0.6</v>
      </c>
      <c r="AH14" s="20">
        <v>18.440000000000001</v>
      </c>
      <c r="AI14" s="20">
        <v>18.440000000000001</v>
      </c>
      <c r="AJ14" s="20">
        <v>17.829999999999998</v>
      </c>
      <c r="AK14" s="20">
        <f t="shared" si="8"/>
        <v>14</v>
      </c>
      <c r="AL14" s="20">
        <f t="shared" si="8"/>
        <v>1</v>
      </c>
      <c r="AM14" s="20">
        <f t="shared" si="8"/>
        <v>0</v>
      </c>
      <c r="AN14" s="20">
        <f t="shared" si="8"/>
        <v>1</v>
      </c>
      <c r="AO14" s="20">
        <f t="shared" si="8"/>
        <v>1</v>
      </c>
      <c r="AP14" s="20">
        <f t="shared" si="8"/>
        <v>1</v>
      </c>
      <c r="AQ14" s="20">
        <f t="shared" si="8"/>
        <v>14</v>
      </c>
      <c r="AR14" s="20">
        <f t="shared" si="8"/>
        <v>0</v>
      </c>
      <c r="AS14" s="20">
        <f t="shared" si="8"/>
        <v>0</v>
      </c>
      <c r="AT14" s="20">
        <f t="shared" si="8"/>
        <v>1</v>
      </c>
      <c r="AU14" s="20">
        <f t="shared" si="8"/>
        <v>0</v>
      </c>
      <c r="AV14" s="20">
        <f t="shared" si="8"/>
        <v>0</v>
      </c>
      <c r="AW14" s="20">
        <f t="shared" si="8"/>
        <v>0</v>
      </c>
      <c r="AX14" s="20">
        <f t="shared" si="8"/>
        <v>3</v>
      </c>
      <c r="AY14" s="20">
        <f t="shared" si="8"/>
        <v>2</v>
      </c>
      <c r="AZ14" s="20">
        <f t="shared" si="8"/>
        <v>5</v>
      </c>
      <c r="BA14" s="20">
        <f t="shared" si="8"/>
        <v>5</v>
      </c>
      <c r="BB14" s="20">
        <f t="shared" si="8"/>
        <v>0</v>
      </c>
      <c r="BC14" s="20">
        <f t="shared" si="8"/>
        <v>0</v>
      </c>
      <c r="BD14" s="20">
        <f t="shared" si="8"/>
        <v>2</v>
      </c>
      <c r="BE14" s="20">
        <f t="shared" si="8"/>
        <v>2</v>
      </c>
      <c r="BF14" s="20">
        <f t="shared" si="8"/>
        <v>0</v>
      </c>
      <c r="BG14" s="20">
        <f t="shared" si="8"/>
        <v>0</v>
      </c>
      <c r="BH14" s="20">
        <f t="shared" si="8"/>
        <v>2</v>
      </c>
      <c r="BI14" s="20">
        <f t="shared" si="8"/>
        <v>2</v>
      </c>
      <c r="BJ14" s="20">
        <f t="shared" si="8"/>
        <v>1</v>
      </c>
      <c r="BK14" s="20">
        <f t="shared" si="8"/>
        <v>1</v>
      </c>
      <c r="BM14" s="18">
        <f t="shared" si="1"/>
        <v>0</v>
      </c>
      <c r="BN14" s="18">
        <f t="shared" si="5"/>
        <v>0</v>
      </c>
      <c r="BO14" s="18">
        <f t="shared" si="2"/>
        <v>0</v>
      </c>
      <c r="BP14" s="18">
        <f t="shared" si="6"/>
        <v>0</v>
      </c>
      <c r="BQ14" s="18">
        <f t="shared" si="3"/>
        <v>0</v>
      </c>
      <c r="BR14" s="18">
        <f t="shared" si="4"/>
        <v>0</v>
      </c>
    </row>
    <row r="15" spans="1:70" ht="45">
      <c r="A15" s="21" t="s">
        <v>103</v>
      </c>
      <c r="B15" s="17">
        <v>8</v>
      </c>
      <c r="C15" s="43">
        <v>5</v>
      </c>
      <c r="D15" s="43">
        <v>2</v>
      </c>
      <c r="E15" s="43">
        <v>2</v>
      </c>
      <c r="F15" s="43">
        <v>0</v>
      </c>
      <c r="G15" s="43">
        <v>0</v>
      </c>
      <c r="H15" s="43">
        <v>0</v>
      </c>
      <c r="I15" s="43">
        <v>0</v>
      </c>
      <c r="J15" s="43">
        <v>3</v>
      </c>
      <c r="K15" s="43">
        <v>3</v>
      </c>
      <c r="L15" s="43">
        <v>0</v>
      </c>
      <c r="M15" s="43">
        <v>0</v>
      </c>
      <c r="N15" s="43">
        <v>0</v>
      </c>
      <c r="O15" s="43">
        <v>5</v>
      </c>
      <c r="P15" s="43">
        <v>5</v>
      </c>
      <c r="Q15" s="43">
        <v>0</v>
      </c>
      <c r="R15" s="43">
        <v>0</v>
      </c>
      <c r="S15" s="43">
        <v>0</v>
      </c>
      <c r="T15" s="43">
        <v>0</v>
      </c>
      <c r="U15" s="43">
        <v>3</v>
      </c>
      <c r="V15" s="43">
        <v>2</v>
      </c>
      <c r="W15" s="43">
        <v>5</v>
      </c>
      <c r="X15" s="43">
        <v>0</v>
      </c>
      <c r="Y15" s="43">
        <v>1</v>
      </c>
      <c r="Z15" s="43">
        <v>0</v>
      </c>
      <c r="AA15" s="43">
        <v>0</v>
      </c>
      <c r="AB15" s="43">
        <v>2</v>
      </c>
      <c r="AC15" s="43">
        <v>2</v>
      </c>
      <c r="AD15" s="43">
        <v>0</v>
      </c>
      <c r="AE15" s="45">
        <v>0</v>
      </c>
      <c r="AF15" s="45">
        <v>0</v>
      </c>
      <c r="AG15" s="45">
        <v>0</v>
      </c>
      <c r="AH15" s="43">
        <v>4.28</v>
      </c>
      <c r="AI15" s="43">
        <v>4.28</v>
      </c>
      <c r="AJ15" s="43">
        <v>4.28</v>
      </c>
      <c r="AK15" s="43">
        <v>5</v>
      </c>
      <c r="AL15" s="43">
        <v>0</v>
      </c>
      <c r="AM15" s="43">
        <v>0</v>
      </c>
      <c r="AN15" s="43">
        <v>0</v>
      </c>
      <c r="AO15" s="43">
        <v>0</v>
      </c>
      <c r="AP15" s="43">
        <v>0</v>
      </c>
      <c r="AQ15" s="43">
        <v>5</v>
      </c>
      <c r="AR15" s="43">
        <v>0</v>
      </c>
      <c r="AS15" s="43">
        <v>0</v>
      </c>
      <c r="AT15" s="43">
        <v>0</v>
      </c>
      <c r="AU15" s="43">
        <v>0</v>
      </c>
      <c r="AV15" s="43">
        <v>0</v>
      </c>
      <c r="AW15" s="45">
        <v>0</v>
      </c>
      <c r="AX15" s="45">
        <v>1</v>
      </c>
      <c r="AY15" s="45">
        <v>1</v>
      </c>
      <c r="AZ15" s="45">
        <v>3</v>
      </c>
      <c r="BA15" s="45">
        <v>3</v>
      </c>
      <c r="BB15" s="45">
        <v>0</v>
      </c>
      <c r="BC15" s="45">
        <v>0</v>
      </c>
      <c r="BD15" s="45">
        <v>1</v>
      </c>
      <c r="BE15" s="45">
        <v>1</v>
      </c>
      <c r="BF15" s="45">
        <v>0</v>
      </c>
      <c r="BG15" s="45">
        <v>0</v>
      </c>
      <c r="BH15" s="45">
        <v>0</v>
      </c>
      <c r="BI15" s="45">
        <v>0</v>
      </c>
      <c r="BJ15" s="45">
        <v>0</v>
      </c>
      <c r="BK15" s="45">
        <v>0</v>
      </c>
      <c r="BM15" s="18">
        <f t="shared" si="1"/>
        <v>0</v>
      </c>
      <c r="BN15" s="18">
        <f t="shared" si="5"/>
        <v>0</v>
      </c>
      <c r="BO15" s="18">
        <f t="shared" si="2"/>
        <v>0</v>
      </c>
      <c r="BP15" s="18">
        <f t="shared" si="6"/>
        <v>0</v>
      </c>
      <c r="BQ15" s="18">
        <f t="shared" si="3"/>
        <v>0</v>
      </c>
      <c r="BR15" s="18">
        <f t="shared" si="4"/>
        <v>0</v>
      </c>
    </row>
    <row r="16" spans="1:70">
      <c r="A16" s="8" t="s">
        <v>66</v>
      </c>
      <c r="B16" s="17">
        <v>9</v>
      </c>
      <c r="C16" s="43">
        <v>2</v>
      </c>
      <c r="D16" s="43">
        <v>1</v>
      </c>
      <c r="E16" s="43">
        <v>1</v>
      </c>
      <c r="F16" s="43">
        <v>0</v>
      </c>
      <c r="G16" s="43">
        <v>0</v>
      </c>
      <c r="H16" s="43">
        <v>0</v>
      </c>
      <c r="I16" s="43">
        <v>0</v>
      </c>
      <c r="J16" s="43">
        <v>1</v>
      </c>
      <c r="K16" s="43">
        <v>1</v>
      </c>
      <c r="L16" s="43">
        <v>0</v>
      </c>
      <c r="M16" s="43">
        <v>0</v>
      </c>
      <c r="N16" s="43">
        <v>0</v>
      </c>
      <c r="O16" s="43">
        <v>2</v>
      </c>
      <c r="P16" s="43"/>
      <c r="Q16" s="43">
        <v>0</v>
      </c>
      <c r="R16" s="43">
        <v>0</v>
      </c>
      <c r="S16" s="43">
        <v>0</v>
      </c>
      <c r="T16" s="43">
        <v>0</v>
      </c>
      <c r="U16" s="43">
        <v>1</v>
      </c>
      <c r="V16" s="43">
        <v>1</v>
      </c>
      <c r="W16" s="43">
        <v>2</v>
      </c>
      <c r="X16" s="43">
        <v>0</v>
      </c>
      <c r="Y16" s="43">
        <v>0</v>
      </c>
      <c r="Z16" s="43">
        <v>0</v>
      </c>
      <c r="AA16" s="43">
        <v>0</v>
      </c>
      <c r="AB16" s="43">
        <v>1</v>
      </c>
      <c r="AC16" s="43">
        <v>1</v>
      </c>
      <c r="AD16" s="43">
        <v>0</v>
      </c>
      <c r="AE16" s="45">
        <v>0</v>
      </c>
      <c r="AF16" s="45">
        <v>0</v>
      </c>
      <c r="AG16" s="45">
        <v>0</v>
      </c>
      <c r="AH16" s="43">
        <v>3.13</v>
      </c>
      <c r="AI16" s="43">
        <v>3.13</v>
      </c>
      <c r="AJ16" s="43">
        <v>3.13</v>
      </c>
      <c r="AK16" s="43">
        <v>2</v>
      </c>
      <c r="AL16" s="43">
        <v>0</v>
      </c>
      <c r="AM16" s="43">
        <v>0</v>
      </c>
      <c r="AN16" s="43">
        <v>0</v>
      </c>
      <c r="AO16" s="43">
        <v>0</v>
      </c>
      <c r="AP16" s="43">
        <v>0</v>
      </c>
      <c r="AQ16" s="43">
        <v>2</v>
      </c>
      <c r="AR16" s="43">
        <v>0</v>
      </c>
      <c r="AS16" s="43">
        <v>0</v>
      </c>
      <c r="AT16" s="43">
        <v>0</v>
      </c>
      <c r="AU16" s="43">
        <v>0</v>
      </c>
      <c r="AV16" s="43">
        <v>0</v>
      </c>
      <c r="AW16" s="45">
        <v>0</v>
      </c>
      <c r="AX16" s="45">
        <v>1</v>
      </c>
      <c r="AY16" s="45">
        <v>1</v>
      </c>
      <c r="AZ16" s="45">
        <v>0</v>
      </c>
      <c r="BA16" s="45">
        <v>0</v>
      </c>
      <c r="BB16" s="45">
        <v>0</v>
      </c>
      <c r="BC16" s="45">
        <v>0</v>
      </c>
      <c r="BD16" s="45">
        <v>0</v>
      </c>
      <c r="BE16" s="45">
        <v>0</v>
      </c>
      <c r="BF16" s="45">
        <v>0</v>
      </c>
      <c r="BG16" s="45">
        <v>0</v>
      </c>
      <c r="BH16" s="45">
        <v>0</v>
      </c>
      <c r="BI16" s="45">
        <v>0</v>
      </c>
      <c r="BJ16" s="45">
        <v>1</v>
      </c>
      <c r="BK16" s="45">
        <v>1</v>
      </c>
      <c r="BM16" s="18">
        <f t="shared" si="1"/>
        <v>0</v>
      </c>
      <c r="BN16" s="18">
        <f t="shared" si="5"/>
        <v>0</v>
      </c>
      <c r="BO16" s="18">
        <f t="shared" si="2"/>
        <v>0</v>
      </c>
      <c r="BP16" s="18">
        <f t="shared" si="6"/>
        <v>0</v>
      </c>
      <c r="BQ16" s="18">
        <f t="shared" si="3"/>
        <v>0</v>
      </c>
      <c r="BR16" s="18">
        <f t="shared" si="4"/>
        <v>0</v>
      </c>
    </row>
    <row r="17" spans="1:70">
      <c r="A17" s="8" t="s">
        <v>67</v>
      </c>
      <c r="B17" s="17">
        <v>10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/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  <c r="Z17" s="43">
        <v>0</v>
      </c>
      <c r="AA17" s="43">
        <v>0</v>
      </c>
      <c r="AB17" s="43">
        <v>0</v>
      </c>
      <c r="AC17" s="43">
        <v>0</v>
      </c>
      <c r="AD17" s="43">
        <v>0</v>
      </c>
      <c r="AE17" s="45">
        <v>0</v>
      </c>
      <c r="AF17" s="45">
        <v>0</v>
      </c>
      <c r="AG17" s="45">
        <v>0</v>
      </c>
      <c r="AH17" s="43"/>
      <c r="AI17" s="43"/>
      <c r="AJ17" s="43"/>
      <c r="AK17" s="43">
        <v>0</v>
      </c>
      <c r="AL17" s="43">
        <v>0</v>
      </c>
      <c r="AM17" s="43">
        <v>0</v>
      </c>
      <c r="AN17" s="43">
        <v>0</v>
      </c>
      <c r="AO17" s="43">
        <v>0</v>
      </c>
      <c r="AP17" s="43">
        <v>0</v>
      </c>
      <c r="AQ17" s="43">
        <v>0</v>
      </c>
      <c r="AR17" s="43">
        <v>0</v>
      </c>
      <c r="AS17" s="43">
        <v>0</v>
      </c>
      <c r="AT17" s="43">
        <v>0</v>
      </c>
      <c r="AU17" s="43">
        <v>0</v>
      </c>
      <c r="AV17" s="43">
        <v>0</v>
      </c>
      <c r="AW17" s="45">
        <v>0</v>
      </c>
      <c r="AX17" s="45">
        <v>0</v>
      </c>
      <c r="AY17" s="45">
        <v>0</v>
      </c>
      <c r="AZ17" s="45">
        <v>0</v>
      </c>
      <c r="BA17" s="45">
        <v>0</v>
      </c>
      <c r="BB17" s="45">
        <v>0</v>
      </c>
      <c r="BC17" s="45">
        <v>0</v>
      </c>
      <c r="BD17" s="45">
        <v>0</v>
      </c>
      <c r="BE17" s="45">
        <v>0</v>
      </c>
      <c r="BF17" s="45">
        <v>0</v>
      </c>
      <c r="BG17" s="45">
        <v>0</v>
      </c>
      <c r="BH17" s="45">
        <v>0</v>
      </c>
      <c r="BI17" s="45">
        <v>0</v>
      </c>
      <c r="BJ17" s="45">
        <v>0</v>
      </c>
      <c r="BK17" s="45">
        <v>0</v>
      </c>
      <c r="BM17" s="18">
        <f t="shared" si="1"/>
        <v>0</v>
      </c>
      <c r="BN17" s="18">
        <f t="shared" si="5"/>
        <v>0</v>
      </c>
      <c r="BO17" s="18">
        <f t="shared" si="2"/>
        <v>0</v>
      </c>
      <c r="BP17" s="18">
        <f t="shared" si="6"/>
        <v>0</v>
      </c>
      <c r="BQ17" s="18">
        <f t="shared" si="3"/>
        <v>0</v>
      </c>
      <c r="BR17" s="18">
        <f t="shared" si="4"/>
        <v>0</v>
      </c>
    </row>
    <row r="18" spans="1:70">
      <c r="A18" s="8" t="s">
        <v>68</v>
      </c>
      <c r="B18" s="17">
        <v>11</v>
      </c>
      <c r="C18" s="43">
        <v>1</v>
      </c>
      <c r="D18" s="43">
        <v>1</v>
      </c>
      <c r="E18" s="43">
        <v>1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/>
      <c r="Q18" s="43">
        <v>1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3">
        <v>1</v>
      </c>
      <c r="X18" s="43">
        <v>1</v>
      </c>
      <c r="Y18" s="43">
        <v>0</v>
      </c>
      <c r="Z18" s="43">
        <v>0</v>
      </c>
      <c r="AA18" s="43">
        <v>0</v>
      </c>
      <c r="AB18" s="43">
        <v>0</v>
      </c>
      <c r="AC18" s="43">
        <v>0</v>
      </c>
      <c r="AD18" s="43">
        <v>0</v>
      </c>
      <c r="AE18" s="45">
        <v>0</v>
      </c>
      <c r="AF18" s="45">
        <v>0</v>
      </c>
      <c r="AG18" s="45">
        <v>0</v>
      </c>
      <c r="AH18" s="43">
        <v>1.46</v>
      </c>
      <c r="AI18" s="43">
        <v>1.46</v>
      </c>
      <c r="AJ18" s="43">
        <v>1.46</v>
      </c>
      <c r="AK18" s="43"/>
      <c r="AL18" s="43">
        <v>1</v>
      </c>
      <c r="AM18" s="43">
        <v>0</v>
      </c>
      <c r="AN18" s="43">
        <v>1</v>
      </c>
      <c r="AO18" s="43"/>
      <c r="AP18" s="43"/>
      <c r="AQ18" s="43">
        <v>1</v>
      </c>
      <c r="AR18" s="43">
        <v>0</v>
      </c>
      <c r="AS18" s="43">
        <v>0</v>
      </c>
      <c r="AT18" s="43">
        <v>1</v>
      </c>
      <c r="AU18" s="43">
        <v>0</v>
      </c>
      <c r="AV18" s="43">
        <v>0</v>
      </c>
      <c r="AW18" s="45">
        <v>0</v>
      </c>
      <c r="AX18" s="45">
        <v>0</v>
      </c>
      <c r="AY18" s="45">
        <v>0</v>
      </c>
      <c r="AZ18" s="45">
        <v>0</v>
      </c>
      <c r="BA18" s="45">
        <v>0</v>
      </c>
      <c r="BB18" s="45">
        <v>0</v>
      </c>
      <c r="BC18" s="45">
        <v>0</v>
      </c>
      <c r="BD18" s="45">
        <v>0</v>
      </c>
      <c r="BE18" s="45">
        <v>0</v>
      </c>
      <c r="BF18" s="45">
        <v>0</v>
      </c>
      <c r="BG18" s="45">
        <v>0</v>
      </c>
      <c r="BH18" s="45">
        <v>0</v>
      </c>
      <c r="BI18" s="45">
        <v>0</v>
      </c>
      <c r="BJ18" s="45">
        <v>0</v>
      </c>
      <c r="BK18" s="45">
        <v>0</v>
      </c>
      <c r="BM18" s="18">
        <f t="shared" si="1"/>
        <v>0</v>
      </c>
      <c r="BN18" s="18">
        <f t="shared" si="5"/>
        <v>0</v>
      </c>
      <c r="BO18" s="18">
        <f t="shared" si="2"/>
        <v>0</v>
      </c>
      <c r="BP18" s="18">
        <f t="shared" si="6"/>
        <v>0</v>
      </c>
      <c r="BQ18" s="18">
        <f t="shared" si="3"/>
        <v>0</v>
      </c>
      <c r="BR18" s="18">
        <f t="shared" si="4"/>
        <v>0</v>
      </c>
    </row>
    <row r="19" spans="1:70">
      <c r="A19" s="8" t="s">
        <v>69</v>
      </c>
      <c r="B19" s="17">
        <v>12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/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0</v>
      </c>
      <c r="Y19" s="43">
        <v>0</v>
      </c>
      <c r="Z19" s="43">
        <v>0</v>
      </c>
      <c r="AA19" s="43">
        <v>0</v>
      </c>
      <c r="AB19" s="43">
        <v>0</v>
      </c>
      <c r="AC19" s="43">
        <v>0</v>
      </c>
      <c r="AD19" s="43">
        <v>0</v>
      </c>
      <c r="AE19" s="45">
        <v>0</v>
      </c>
      <c r="AF19" s="45">
        <v>0</v>
      </c>
      <c r="AG19" s="45">
        <v>0</v>
      </c>
      <c r="AH19" s="43">
        <v>0.68</v>
      </c>
      <c r="AI19" s="43">
        <v>0.68</v>
      </c>
      <c r="AJ19" s="43">
        <v>0.68</v>
      </c>
      <c r="AK19" s="43">
        <v>0</v>
      </c>
      <c r="AL19" s="43">
        <v>0</v>
      </c>
      <c r="AM19" s="43">
        <v>0</v>
      </c>
      <c r="AN19" s="43">
        <v>0</v>
      </c>
      <c r="AO19" s="43">
        <v>0</v>
      </c>
      <c r="AP19" s="43">
        <v>0</v>
      </c>
      <c r="AQ19" s="43">
        <v>0</v>
      </c>
      <c r="AR19" s="43">
        <v>0</v>
      </c>
      <c r="AS19" s="43">
        <v>0</v>
      </c>
      <c r="AT19" s="43">
        <v>0</v>
      </c>
      <c r="AU19" s="43">
        <v>0</v>
      </c>
      <c r="AV19" s="43">
        <v>0</v>
      </c>
      <c r="AW19" s="45">
        <v>0</v>
      </c>
      <c r="AX19" s="45">
        <v>0</v>
      </c>
      <c r="AY19" s="45">
        <v>0</v>
      </c>
      <c r="AZ19" s="45">
        <v>0</v>
      </c>
      <c r="BA19" s="45">
        <v>0</v>
      </c>
      <c r="BB19" s="45">
        <v>0</v>
      </c>
      <c r="BC19" s="45">
        <v>0</v>
      </c>
      <c r="BD19" s="45">
        <v>0</v>
      </c>
      <c r="BE19" s="45">
        <v>0</v>
      </c>
      <c r="BF19" s="45">
        <v>0</v>
      </c>
      <c r="BG19" s="45">
        <v>0</v>
      </c>
      <c r="BH19" s="45">
        <v>0</v>
      </c>
      <c r="BI19" s="45">
        <v>0</v>
      </c>
      <c r="BJ19" s="45">
        <v>0</v>
      </c>
      <c r="BK19" s="45">
        <v>0</v>
      </c>
      <c r="BM19" s="18">
        <f t="shared" si="1"/>
        <v>0</v>
      </c>
      <c r="BN19" s="18">
        <f t="shared" si="5"/>
        <v>0</v>
      </c>
      <c r="BO19" s="18">
        <f t="shared" si="2"/>
        <v>0</v>
      </c>
      <c r="BP19" s="18">
        <f t="shared" si="6"/>
        <v>0</v>
      </c>
      <c r="BQ19" s="18">
        <f t="shared" si="3"/>
        <v>0</v>
      </c>
      <c r="BR19" s="18">
        <f t="shared" si="4"/>
        <v>0</v>
      </c>
    </row>
    <row r="20" spans="1:70">
      <c r="A20" s="8" t="s">
        <v>70</v>
      </c>
      <c r="B20" s="17">
        <v>13</v>
      </c>
      <c r="C20" s="43">
        <v>1</v>
      </c>
      <c r="D20" s="43">
        <v>1</v>
      </c>
      <c r="E20" s="43">
        <v>1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1</v>
      </c>
      <c r="P20" s="43"/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1</v>
      </c>
      <c r="W20" s="43">
        <v>1</v>
      </c>
      <c r="X20" s="43">
        <v>0</v>
      </c>
      <c r="Y20" s="43">
        <v>0</v>
      </c>
      <c r="Z20" s="43">
        <v>0</v>
      </c>
      <c r="AA20" s="43">
        <v>0</v>
      </c>
      <c r="AB20" s="43">
        <v>0</v>
      </c>
      <c r="AC20" s="43">
        <v>1</v>
      </c>
      <c r="AD20" s="43">
        <v>0</v>
      </c>
      <c r="AE20" s="45">
        <v>0</v>
      </c>
      <c r="AF20" s="45">
        <v>0</v>
      </c>
      <c r="AG20" s="45">
        <v>0</v>
      </c>
      <c r="AH20" s="43">
        <v>0.9</v>
      </c>
      <c r="AI20" s="43">
        <v>0.9</v>
      </c>
      <c r="AJ20" s="43">
        <v>0.9</v>
      </c>
      <c r="AK20" s="43">
        <v>1</v>
      </c>
      <c r="AL20" s="43"/>
      <c r="AM20" s="43">
        <v>0</v>
      </c>
      <c r="AN20" s="43">
        <v>0</v>
      </c>
      <c r="AO20" s="43"/>
      <c r="AP20" s="43"/>
      <c r="AQ20" s="43">
        <v>1</v>
      </c>
      <c r="AR20" s="43">
        <v>0</v>
      </c>
      <c r="AS20" s="43">
        <v>0</v>
      </c>
      <c r="AT20" s="43">
        <v>0</v>
      </c>
      <c r="AU20" s="43">
        <v>0</v>
      </c>
      <c r="AV20" s="43">
        <v>0</v>
      </c>
      <c r="AW20" s="45">
        <v>0</v>
      </c>
      <c r="AX20" s="45">
        <v>0</v>
      </c>
      <c r="AY20" s="45">
        <v>0</v>
      </c>
      <c r="AZ20" s="45">
        <v>0</v>
      </c>
      <c r="BA20" s="45">
        <v>0</v>
      </c>
      <c r="BB20" s="45">
        <v>0</v>
      </c>
      <c r="BC20" s="45">
        <v>0</v>
      </c>
      <c r="BD20" s="45">
        <v>0</v>
      </c>
      <c r="BE20" s="45">
        <v>0</v>
      </c>
      <c r="BF20" s="45">
        <v>0</v>
      </c>
      <c r="BG20" s="45">
        <v>0</v>
      </c>
      <c r="BH20" s="45">
        <v>1</v>
      </c>
      <c r="BI20" s="45">
        <v>1</v>
      </c>
      <c r="BJ20" s="45">
        <v>0</v>
      </c>
      <c r="BK20" s="45">
        <v>0</v>
      </c>
      <c r="BM20" s="18">
        <f t="shared" si="1"/>
        <v>0</v>
      </c>
      <c r="BN20" s="18">
        <f t="shared" si="5"/>
        <v>0</v>
      </c>
      <c r="BO20" s="18">
        <f t="shared" si="2"/>
        <v>0</v>
      </c>
      <c r="BP20" s="18">
        <f t="shared" si="6"/>
        <v>0</v>
      </c>
      <c r="BQ20" s="18">
        <f t="shared" si="3"/>
        <v>0</v>
      </c>
      <c r="BR20" s="18">
        <f t="shared" si="4"/>
        <v>0</v>
      </c>
    </row>
    <row r="21" spans="1:70">
      <c r="A21" s="8" t="s">
        <v>71</v>
      </c>
      <c r="B21" s="17">
        <v>14</v>
      </c>
      <c r="C21" s="43">
        <v>1</v>
      </c>
      <c r="D21" s="43">
        <v>1</v>
      </c>
      <c r="E21" s="43">
        <v>1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1</v>
      </c>
      <c r="O21" s="43">
        <v>1</v>
      </c>
      <c r="P21" s="43"/>
      <c r="Q21" s="43">
        <v>0</v>
      </c>
      <c r="R21" s="43">
        <v>0</v>
      </c>
      <c r="S21" s="43">
        <v>0</v>
      </c>
      <c r="T21" s="43">
        <v>0</v>
      </c>
      <c r="U21" s="43">
        <v>0</v>
      </c>
      <c r="V21" s="43">
        <v>1</v>
      </c>
      <c r="W21" s="43">
        <v>1</v>
      </c>
      <c r="X21" s="43">
        <v>0</v>
      </c>
      <c r="Y21" s="43">
        <v>0</v>
      </c>
      <c r="Z21" s="43">
        <v>0</v>
      </c>
      <c r="AA21" s="43">
        <v>0</v>
      </c>
      <c r="AB21" s="43">
        <v>0</v>
      </c>
      <c r="AC21" s="43">
        <v>1</v>
      </c>
      <c r="AD21" s="43">
        <v>0</v>
      </c>
      <c r="AE21" s="45">
        <v>1</v>
      </c>
      <c r="AF21" s="45">
        <v>1</v>
      </c>
      <c r="AG21" s="45">
        <v>0.6</v>
      </c>
      <c r="AH21" s="43">
        <v>2.1800000000000002</v>
      </c>
      <c r="AI21" s="43">
        <v>2.1800000000000002</v>
      </c>
      <c r="AJ21" s="43">
        <v>1.57</v>
      </c>
      <c r="AK21" s="43">
        <v>1</v>
      </c>
      <c r="AL21" s="43">
        <v>0</v>
      </c>
      <c r="AM21" s="43">
        <v>0</v>
      </c>
      <c r="AN21" s="43">
        <v>0</v>
      </c>
      <c r="AO21" s="43">
        <v>0</v>
      </c>
      <c r="AP21" s="43">
        <v>0</v>
      </c>
      <c r="AQ21" s="43">
        <v>1</v>
      </c>
      <c r="AR21" s="43">
        <v>0</v>
      </c>
      <c r="AS21" s="43">
        <v>0</v>
      </c>
      <c r="AT21" s="43">
        <v>0</v>
      </c>
      <c r="AU21" s="43">
        <v>0</v>
      </c>
      <c r="AV21" s="43">
        <v>0</v>
      </c>
      <c r="AW21" s="45">
        <v>0</v>
      </c>
      <c r="AX21" s="45">
        <v>0</v>
      </c>
      <c r="AY21" s="45">
        <v>0</v>
      </c>
      <c r="AZ21" s="45">
        <v>1</v>
      </c>
      <c r="BA21" s="45">
        <v>1</v>
      </c>
      <c r="BB21" s="45">
        <v>0</v>
      </c>
      <c r="BC21" s="45">
        <v>0</v>
      </c>
      <c r="BD21" s="45">
        <v>0</v>
      </c>
      <c r="BE21" s="45">
        <v>0</v>
      </c>
      <c r="BF21" s="45">
        <v>0</v>
      </c>
      <c r="BG21" s="45">
        <v>0</v>
      </c>
      <c r="BH21" s="45">
        <v>0</v>
      </c>
      <c r="BI21" s="45">
        <v>0</v>
      </c>
      <c r="BJ21" s="45">
        <v>0</v>
      </c>
      <c r="BK21" s="45">
        <v>0</v>
      </c>
      <c r="BM21" s="18">
        <f t="shared" si="1"/>
        <v>0</v>
      </c>
      <c r="BN21" s="18">
        <f t="shared" si="5"/>
        <v>0</v>
      </c>
      <c r="BO21" s="18">
        <f t="shared" si="2"/>
        <v>0</v>
      </c>
      <c r="BP21" s="18">
        <f t="shared" si="6"/>
        <v>0</v>
      </c>
      <c r="BQ21" s="18">
        <f t="shared" si="3"/>
        <v>0</v>
      </c>
      <c r="BR21" s="18">
        <f t="shared" si="4"/>
        <v>0</v>
      </c>
    </row>
    <row r="22" spans="1:70">
      <c r="A22" s="8" t="s">
        <v>72</v>
      </c>
      <c r="B22" s="17">
        <v>15</v>
      </c>
      <c r="C22" s="43">
        <v>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/>
      <c r="Q22" s="43">
        <v>0</v>
      </c>
      <c r="R22" s="43">
        <v>0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  <c r="X22" s="43">
        <v>0</v>
      </c>
      <c r="Y22" s="43">
        <v>0</v>
      </c>
      <c r="Z22" s="43">
        <v>0</v>
      </c>
      <c r="AA22" s="43">
        <v>0</v>
      </c>
      <c r="AB22" s="43">
        <v>0</v>
      </c>
      <c r="AC22" s="43">
        <v>0</v>
      </c>
      <c r="AD22" s="43">
        <v>0</v>
      </c>
      <c r="AE22" s="45">
        <v>0</v>
      </c>
      <c r="AF22" s="45">
        <v>0</v>
      </c>
      <c r="AG22" s="45">
        <v>0</v>
      </c>
      <c r="AH22" s="43">
        <v>0.74</v>
      </c>
      <c r="AI22" s="43">
        <v>0.74</v>
      </c>
      <c r="AJ22" s="43">
        <v>0.74</v>
      </c>
      <c r="AK22" s="43">
        <v>0</v>
      </c>
      <c r="AL22" s="43">
        <v>0</v>
      </c>
      <c r="AM22" s="43">
        <v>0</v>
      </c>
      <c r="AN22" s="43">
        <v>0</v>
      </c>
      <c r="AO22" s="43">
        <v>0</v>
      </c>
      <c r="AP22" s="43">
        <v>0</v>
      </c>
      <c r="AQ22" s="43">
        <v>0</v>
      </c>
      <c r="AR22" s="43">
        <v>0</v>
      </c>
      <c r="AS22" s="43">
        <v>0</v>
      </c>
      <c r="AT22" s="43">
        <v>0</v>
      </c>
      <c r="AU22" s="43">
        <v>0</v>
      </c>
      <c r="AV22" s="43">
        <v>0</v>
      </c>
      <c r="AW22" s="45">
        <v>0</v>
      </c>
      <c r="AX22" s="45">
        <v>0</v>
      </c>
      <c r="AY22" s="45">
        <v>0</v>
      </c>
      <c r="AZ22" s="45">
        <v>0</v>
      </c>
      <c r="BA22" s="45">
        <v>0</v>
      </c>
      <c r="BB22" s="45">
        <v>0</v>
      </c>
      <c r="BC22" s="45">
        <v>0</v>
      </c>
      <c r="BD22" s="45">
        <v>0</v>
      </c>
      <c r="BE22" s="45">
        <v>0</v>
      </c>
      <c r="BF22" s="45">
        <v>0</v>
      </c>
      <c r="BG22" s="45">
        <v>0</v>
      </c>
      <c r="BH22" s="45">
        <v>0</v>
      </c>
      <c r="BI22" s="45">
        <v>0</v>
      </c>
      <c r="BJ22" s="45">
        <v>0</v>
      </c>
      <c r="BK22" s="45">
        <v>0</v>
      </c>
      <c r="BM22" s="18">
        <f t="shared" si="1"/>
        <v>0</v>
      </c>
      <c r="BN22" s="18">
        <f t="shared" si="5"/>
        <v>0</v>
      </c>
      <c r="BO22" s="18">
        <f t="shared" si="2"/>
        <v>0</v>
      </c>
      <c r="BP22" s="18">
        <f t="shared" si="6"/>
        <v>0</v>
      </c>
      <c r="BQ22" s="18">
        <f t="shared" si="3"/>
        <v>0</v>
      </c>
      <c r="BR22" s="18">
        <f t="shared" si="4"/>
        <v>0</v>
      </c>
    </row>
    <row r="23" spans="1:70">
      <c r="A23" s="8" t="s">
        <v>73</v>
      </c>
      <c r="B23" s="17">
        <v>16</v>
      </c>
      <c r="C23" s="43">
        <v>1</v>
      </c>
      <c r="D23" s="43">
        <v>1</v>
      </c>
      <c r="E23" s="43">
        <v>1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1</v>
      </c>
      <c r="P23" s="43"/>
      <c r="Q23" s="43">
        <v>0</v>
      </c>
      <c r="R23" s="43">
        <v>0</v>
      </c>
      <c r="S23" s="43">
        <v>0</v>
      </c>
      <c r="T23" s="43">
        <v>1</v>
      </c>
      <c r="U23" s="43">
        <v>0</v>
      </c>
      <c r="V23" s="43">
        <v>0</v>
      </c>
      <c r="W23" s="43">
        <v>1</v>
      </c>
      <c r="X23" s="43">
        <v>0</v>
      </c>
      <c r="Y23" s="43">
        <v>0</v>
      </c>
      <c r="Z23" s="43">
        <v>1</v>
      </c>
      <c r="AA23" s="43">
        <v>0</v>
      </c>
      <c r="AB23" s="43">
        <v>0</v>
      </c>
      <c r="AC23" s="43">
        <v>0</v>
      </c>
      <c r="AD23" s="43">
        <v>0</v>
      </c>
      <c r="AE23" s="45">
        <v>0</v>
      </c>
      <c r="AF23" s="45">
        <v>0</v>
      </c>
      <c r="AG23" s="45">
        <v>0</v>
      </c>
      <c r="AH23" s="43">
        <v>0.93</v>
      </c>
      <c r="AI23" s="43">
        <v>0.93</v>
      </c>
      <c r="AJ23" s="43">
        <v>0.93</v>
      </c>
      <c r="AK23" s="43">
        <v>1</v>
      </c>
      <c r="AL23" s="43">
        <v>0</v>
      </c>
      <c r="AM23" s="43">
        <v>0</v>
      </c>
      <c r="AN23" s="43">
        <v>0</v>
      </c>
      <c r="AO23" s="43">
        <v>0</v>
      </c>
      <c r="AP23" s="43">
        <v>0</v>
      </c>
      <c r="AQ23" s="43">
        <v>1</v>
      </c>
      <c r="AR23" s="43">
        <v>0</v>
      </c>
      <c r="AS23" s="43">
        <v>0</v>
      </c>
      <c r="AT23" s="43">
        <v>0</v>
      </c>
      <c r="AU23" s="43">
        <v>0</v>
      </c>
      <c r="AV23" s="43">
        <v>0</v>
      </c>
      <c r="AW23" s="45">
        <v>0</v>
      </c>
      <c r="AX23" s="45">
        <v>0</v>
      </c>
      <c r="AY23" s="45">
        <v>0</v>
      </c>
      <c r="AZ23" s="45">
        <v>1</v>
      </c>
      <c r="BA23" s="45">
        <v>1</v>
      </c>
      <c r="BB23" s="45">
        <v>0</v>
      </c>
      <c r="BC23" s="45">
        <v>0</v>
      </c>
      <c r="BD23" s="45">
        <v>0</v>
      </c>
      <c r="BE23" s="45">
        <v>0</v>
      </c>
      <c r="BF23" s="45">
        <v>0</v>
      </c>
      <c r="BG23" s="45">
        <v>0</v>
      </c>
      <c r="BH23" s="45">
        <v>0</v>
      </c>
      <c r="BI23" s="45">
        <v>0</v>
      </c>
      <c r="BJ23" s="45">
        <v>0</v>
      </c>
      <c r="BK23" s="45">
        <v>0</v>
      </c>
      <c r="BM23" s="18">
        <f t="shared" si="1"/>
        <v>0</v>
      </c>
      <c r="BN23" s="18">
        <f t="shared" si="5"/>
        <v>0</v>
      </c>
      <c r="BO23" s="18">
        <f t="shared" si="2"/>
        <v>0</v>
      </c>
      <c r="BP23" s="18">
        <f t="shared" si="6"/>
        <v>0</v>
      </c>
      <c r="BQ23" s="18">
        <f t="shared" si="3"/>
        <v>0</v>
      </c>
      <c r="BR23" s="18">
        <f t="shared" si="4"/>
        <v>0</v>
      </c>
    </row>
    <row r="24" spans="1:70">
      <c r="A24" s="8" t="s">
        <v>74</v>
      </c>
      <c r="B24" s="17">
        <v>17</v>
      </c>
      <c r="C24" s="43">
        <v>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/>
      <c r="Q24" s="43">
        <v>0</v>
      </c>
      <c r="R24" s="43">
        <v>0</v>
      </c>
      <c r="S24" s="43">
        <v>0</v>
      </c>
      <c r="T24" s="43">
        <v>0</v>
      </c>
      <c r="U24" s="43">
        <v>0</v>
      </c>
      <c r="V24" s="43">
        <v>0</v>
      </c>
      <c r="W24" s="43">
        <v>0</v>
      </c>
      <c r="X24" s="43">
        <v>0</v>
      </c>
      <c r="Y24" s="43">
        <v>0</v>
      </c>
      <c r="Z24" s="43">
        <v>0</v>
      </c>
      <c r="AA24" s="43">
        <v>0</v>
      </c>
      <c r="AB24" s="43">
        <v>0</v>
      </c>
      <c r="AC24" s="43">
        <v>0</v>
      </c>
      <c r="AD24" s="43">
        <v>0</v>
      </c>
      <c r="AE24" s="45">
        <v>0</v>
      </c>
      <c r="AF24" s="45">
        <v>0</v>
      </c>
      <c r="AG24" s="45">
        <v>0</v>
      </c>
      <c r="AH24" s="43">
        <v>0.9</v>
      </c>
      <c r="AI24" s="43">
        <v>0.9</v>
      </c>
      <c r="AJ24" s="43">
        <v>0.9</v>
      </c>
      <c r="AK24" s="43">
        <v>1</v>
      </c>
      <c r="AL24" s="43"/>
      <c r="AM24" s="43">
        <v>0</v>
      </c>
      <c r="AN24" s="43">
        <v>0</v>
      </c>
      <c r="AO24" s="43">
        <v>1</v>
      </c>
      <c r="AP24" s="43">
        <v>1</v>
      </c>
      <c r="AQ24" s="43"/>
      <c r="AR24" s="43">
        <v>0</v>
      </c>
      <c r="AS24" s="43">
        <v>0</v>
      </c>
      <c r="AT24" s="43">
        <v>0</v>
      </c>
      <c r="AU24" s="43">
        <v>0</v>
      </c>
      <c r="AV24" s="43">
        <v>0</v>
      </c>
      <c r="AW24" s="45">
        <v>0</v>
      </c>
      <c r="AX24" s="45">
        <v>0</v>
      </c>
      <c r="AY24" s="45">
        <v>0</v>
      </c>
      <c r="AZ24" s="45">
        <v>0</v>
      </c>
      <c r="BA24" s="45">
        <v>0</v>
      </c>
      <c r="BB24" s="45">
        <v>0</v>
      </c>
      <c r="BC24" s="45">
        <v>0</v>
      </c>
      <c r="BD24" s="45">
        <v>0</v>
      </c>
      <c r="BE24" s="45">
        <v>0</v>
      </c>
      <c r="BF24" s="45">
        <v>0</v>
      </c>
      <c r="BG24" s="45">
        <v>0</v>
      </c>
      <c r="BH24" s="45">
        <v>0</v>
      </c>
      <c r="BI24" s="45">
        <v>0</v>
      </c>
      <c r="BJ24" s="45">
        <v>0</v>
      </c>
      <c r="BK24" s="45">
        <v>0</v>
      </c>
      <c r="BM24" s="18">
        <f t="shared" si="1"/>
        <v>0</v>
      </c>
      <c r="BN24" s="18">
        <f t="shared" si="5"/>
        <v>0</v>
      </c>
      <c r="BO24" s="18">
        <f t="shared" si="2"/>
        <v>0</v>
      </c>
      <c r="BP24" s="18">
        <f t="shared" si="6"/>
        <v>0</v>
      </c>
      <c r="BQ24" s="18">
        <f t="shared" si="3"/>
        <v>0</v>
      </c>
      <c r="BR24" s="18">
        <f t="shared" si="4"/>
        <v>0</v>
      </c>
    </row>
    <row r="25" spans="1:70">
      <c r="A25" s="8" t="s">
        <v>75</v>
      </c>
      <c r="B25" s="17">
        <v>18</v>
      </c>
      <c r="C25" s="43">
        <v>1</v>
      </c>
      <c r="D25" s="43">
        <v>1</v>
      </c>
      <c r="E25" s="43">
        <v>1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1</v>
      </c>
      <c r="P25" s="43"/>
      <c r="Q25" s="43">
        <v>0</v>
      </c>
      <c r="R25" s="43">
        <v>0</v>
      </c>
      <c r="S25" s="43">
        <v>0</v>
      </c>
      <c r="T25" s="43">
        <v>0</v>
      </c>
      <c r="U25" s="43">
        <v>0</v>
      </c>
      <c r="V25" s="43">
        <v>1</v>
      </c>
      <c r="W25" s="43">
        <v>1</v>
      </c>
      <c r="X25" s="43">
        <v>0</v>
      </c>
      <c r="Y25" s="43">
        <v>0</v>
      </c>
      <c r="Z25" s="43">
        <v>0</v>
      </c>
      <c r="AA25" s="43">
        <v>0</v>
      </c>
      <c r="AB25" s="43">
        <v>0</v>
      </c>
      <c r="AC25" s="43">
        <v>1</v>
      </c>
      <c r="AD25" s="43">
        <v>0</v>
      </c>
      <c r="AE25" s="45">
        <v>0</v>
      </c>
      <c r="AF25" s="45">
        <v>0</v>
      </c>
      <c r="AG25" s="45">
        <v>0</v>
      </c>
      <c r="AH25" s="43">
        <v>1.56</v>
      </c>
      <c r="AI25" s="43">
        <v>1.56</v>
      </c>
      <c r="AJ25" s="43">
        <v>1.56</v>
      </c>
      <c r="AK25" s="43">
        <v>1</v>
      </c>
      <c r="AL25" s="43">
        <v>0</v>
      </c>
      <c r="AM25" s="43">
        <v>0</v>
      </c>
      <c r="AN25" s="43">
        <v>0</v>
      </c>
      <c r="AO25" s="43">
        <v>0</v>
      </c>
      <c r="AP25" s="43">
        <v>0</v>
      </c>
      <c r="AQ25" s="43">
        <v>1</v>
      </c>
      <c r="AR25" s="43">
        <v>0</v>
      </c>
      <c r="AS25" s="43">
        <v>0</v>
      </c>
      <c r="AT25" s="43">
        <v>0</v>
      </c>
      <c r="AU25" s="43">
        <v>0</v>
      </c>
      <c r="AV25" s="43">
        <v>0</v>
      </c>
      <c r="AW25" s="45">
        <v>0</v>
      </c>
      <c r="AX25" s="45">
        <v>0</v>
      </c>
      <c r="AY25" s="45">
        <v>0</v>
      </c>
      <c r="AZ25" s="45">
        <v>0</v>
      </c>
      <c r="BA25" s="45">
        <v>0</v>
      </c>
      <c r="BB25" s="45">
        <v>0</v>
      </c>
      <c r="BC25" s="45">
        <v>0</v>
      </c>
      <c r="BD25" s="45">
        <v>0</v>
      </c>
      <c r="BE25" s="45">
        <v>0</v>
      </c>
      <c r="BF25" s="45">
        <v>0</v>
      </c>
      <c r="BG25" s="45">
        <v>0</v>
      </c>
      <c r="BH25" s="45">
        <v>1</v>
      </c>
      <c r="BI25" s="45">
        <v>1</v>
      </c>
      <c r="BJ25" s="45">
        <v>0</v>
      </c>
      <c r="BK25" s="45">
        <v>0</v>
      </c>
      <c r="BM25" s="18">
        <f t="shared" si="1"/>
        <v>0</v>
      </c>
      <c r="BN25" s="18">
        <f t="shared" si="5"/>
        <v>0</v>
      </c>
      <c r="BO25" s="18">
        <f t="shared" si="2"/>
        <v>0</v>
      </c>
      <c r="BP25" s="18">
        <f t="shared" si="6"/>
        <v>0</v>
      </c>
      <c r="BQ25" s="18">
        <f t="shared" si="3"/>
        <v>0</v>
      </c>
      <c r="BR25" s="18">
        <f t="shared" si="4"/>
        <v>0</v>
      </c>
    </row>
    <row r="26" spans="1:70" ht="22.5">
      <c r="A26" s="22" t="s">
        <v>104</v>
      </c>
      <c r="B26" s="52">
        <v>19</v>
      </c>
      <c r="C26" s="45">
        <v>1</v>
      </c>
      <c r="D26" s="43">
        <v>1</v>
      </c>
      <c r="E26" s="43">
        <v>1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v>1</v>
      </c>
      <c r="P26" s="43"/>
      <c r="Q26" s="45">
        <v>0</v>
      </c>
      <c r="R26" s="45">
        <v>0</v>
      </c>
      <c r="S26" s="45">
        <v>0</v>
      </c>
      <c r="T26" s="45">
        <v>0</v>
      </c>
      <c r="U26" s="45">
        <v>0</v>
      </c>
      <c r="V26" s="45">
        <v>1</v>
      </c>
      <c r="W26" s="45">
        <v>1</v>
      </c>
      <c r="X26" s="45">
        <v>0</v>
      </c>
      <c r="Y26" s="45">
        <v>0</v>
      </c>
      <c r="Z26" s="45">
        <v>0</v>
      </c>
      <c r="AA26" s="45">
        <v>0</v>
      </c>
      <c r="AB26" s="45">
        <v>0</v>
      </c>
      <c r="AC26" s="45">
        <v>1</v>
      </c>
      <c r="AD26" s="45">
        <v>0</v>
      </c>
      <c r="AE26" s="45">
        <v>0</v>
      </c>
      <c r="AF26" s="45">
        <v>0</v>
      </c>
      <c r="AG26" s="45">
        <v>0</v>
      </c>
      <c r="AH26" s="43">
        <v>1</v>
      </c>
      <c r="AI26" s="43">
        <v>1</v>
      </c>
      <c r="AJ26" s="43">
        <v>1</v>
      </c>
      <c r="AK26" s="43">
        <v>1</v>
      </c>
      <c r="AL26" s="43">
        <v>0</v>
      </c>
      <c r="AM26" s="43">
        <v>0</v>
      </c>
      <c r="AN26" s="43">
        <v>0</v>
      </c>
      <c r="AO26" s="43">
        <v>0</v>
      </c>
      <c r="AP26" s="43">
        <v>0</v>
      </c>
      <c r="AQ26" s="43">
        <v>1</v>
      </c>
      <c r="AR26" s="43">
        <v>0</v>
      </c>
      <c r="AS26" s="43">
        <v>0</v>
      </c>
      <c r="AT26" s="43">
        <v>0</v>
      </c>
      <c r="AU26" s="43">
        <v>0</v>
      </c>
      <c r="AV26" s="43">
        <v>0</v>
      </c>
      <c r="AW26" s="45">
        <v>0</v>
      </c>
      <c r="AX26" s="45">
        <v>0</v>
      </c>
      <c r="AY26" s="45">
        <v>0</v>
      </c>
      <c r="AZ26" s="45">
        <v>0</v>
      </c>
      <c r="BA26" s="45">
        <v>0</v>
      </c>
      <c r="BB26" s="45">
        <v>0</v>
      </c>
      <c r="BC26" s="45">
        <v>0</v>
      </c>
      <c r="BD26" s="45">
        <v>0</v>
      </c>
      <c r="BE26" s="45">
        <v>0</v>
      </c>
      <c r="BF26" s="45">
        <v>0</v>
      </c>
      <c r="BG26" s="45">
        <v>0</v>
      </c>
      <c r="BH26" s="45">
        <v>1</v>
      </c>
      <c r="BI26" s="45">
        <v>1</v>
      </c>
      <c r="BJ26" s="45">
        <v>0</v>
      </c>
      <c r="BK26" s="45">
        <v>0</v>
      </c>
      <c r="BM26" s="18">
        <f t="shared" si="1"/>
        <v>0</v>
      </c>
      <c r="BN26" s="18">
        <f t="shared" si="5"/>
        <v>0</v>
      </c>
      <c r="BO26" s="18">
        <f t="shared" si="2"/>
        <v>0</v>
      </c>
      <c r="BP26" s="18">
        <f t="shared" si="6"/>
        <v>0</v>
      </c>
      <c r="BQ26" s="18">
        <f t="shared" si="3"/>
        <v>0</v>
      </c>
      <c r="BR26" s="18">
        <f t="shared" si="4"/>
        <v>0</v>
      </c>
    </row>
    <row r="27" spans="1:70">
      <c r="A27" s="10" t="s">
        <v>76</v>
      </c>
      <c r="B27" s="17">
        <v>20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/>
      <c r="Q27" s="43">
        <v>0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0</v>
      </c>
      <c r="Y27" s="43">
        <v>0</v>
      </c>
      <c r="Z27" s="43">
        <v>0</v>
      </c>
      <c r="AA27" s="43">
        <v>0</v>
      </c>
      <c r="AB27" s="43">
        <v>0</v>
      </c>
      <c r="AC27" s="43">
        <v>0</v>
      </c>
      <c r="AD27" s="43">
        <v>0</v>
      </c>
      <c r="AE27" s="45">
        <v>0</v>
      </c>
      <c r="AF27" s="45">
        <v>0</v>
      </c>
      <c r="AG27" s="45">
        <v>0</v>
      </c>
      <c r="AH27" s="43">
        <v>0.56000000000000005</v>
      </c>
      <c r="AI27" s="43">
        <v>0.56000000000000005</v>
      </c>
      <c r="AJ27" s="43">
        <v>0.56000000000000005</v>
      </c>
      <c r="AK27" s="43">
        <v>1</v>
      </c>
      <c r="AL27" s="43">
        <v>0</v>
      </c>
      <c r="AM27" s="43">
        <v>0</v>
      </c>
      <c r="AN27" s="43">
        <v>0</v>
      </c>
      <c r="AO27" s="43">
        <v>0</v>
      </c>
      <c r="AP27" s="43">
        <v>0</v>
      </c>
      <c r="AQ27" s="43">
        <v>1</v>
      </c>
      <c r="AR27" s="43">
        <v>0</v>
      </c>
      <c r="AS27" s="43">
        <v>0</v>
      </c>
      <c r="AT27" s="43">
        <v>0</v>
      </c>
      <c r="AU27" s="43">
        <v>0</v>
      </c>
      <c r="AV27" s="43">
        <v>0</v>
      </c>
      <c r="AW27" s="45">
        <v>0</v>
      </c>
      <c r="AX27" s="45">
        <v>0</v>
      </c>
      <c r="AY27" s="45">
        <v>0</v>
      </c>
      <c r="AZ27" s="45">
        <v>0</v>
      </c>
      <c r="BA27" s="45">
        <v>0</v>
      </c>
      <c r="BB27" s="45">
        <v>0</v>
      </c>
      <c r="BC27" s="45">
        <v>0</v>
      </c>
      <c r="BD27" s="45">
        <v>0</v>
      </c>
      <c r="BE27" s="45">
        <v>0</v>
      </c>
      <c r="BF27" s="45">
        <v>0</v>
      </c>
      <c r="BG27" s="45">
        <v>0</v>
      </c>
      <c r="BH27" s="45">
        <v>0</v>
      </c>
      <c r="BI27" s="45">
        <v>0</v>
      </c>
      <c r="BJ27" s="45">
        <v>0</v>
      </c>
      <c r="BK27" s="45">
        <v>0</v>
      </c>
      <c r="BM27" s="18">
        <f t="shared" si="1"/>
        <v>0</v>
      </c>
      <c r="BN27" s="18">
        <f t="shared" si="5"/>
        <v>0</v>
      </c>
      <c r="BO27" s="18">
        <f t="shared" si="2"/>
        <v>0</v>
      </c>
      <c r="BP27" s="18">
        <f t="shared" si="6"/>
        <v>0</v>
      </c>
      <c r="BQ27" s="18">
        <f t="shared" si="3"/>
        <v>0</v>
      </c>
      <c r="BR27" s="18">
        <f t="shared" si="4"/>
        <v>0</v>
      </c>
    </row>
    <row r="28" spans="1:70">
      <c r="A28" s="10" t="s">
        <v>77</v>
      </c>
      <c r="B28" s="17">
        <v>21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/>
      <c r="Q28" s="43">
        <v>0</v>
      </c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43">
        <v>0</v>
      </c>
      <c r="Z28" s="43">
        <v>0</v>
      </c>
      <c r="AA28" s="43">
        <v>0</v>
      </c>
      <c r="AB28" s="43">
        <v>0</v>
      </c>
      <c r="AC28" s="43">
        <v>0</v>
      </c>
      <c r="AD28" s="43">
        <v>0</v>
      </c>
      <c r="AE28" s="45">
        <v>0</v>
      </c>
      <c r="AF28" s="45">
        <v>0</v>
      </c>
      <c r="AG28" s="45">
        <v>0</v>
      </c>
      <c r="AH28" s="43"/>
      <c r="AI28" s="43"/>
      <c r="AJ28" s="43"/>
      <c r="AK28" s="43">
        <v>0</v>
      </c>
      <c r="AL28" s="43">
        <v>0</v>
      </c>
      <c r="AM28" s="43">
        <v>0</v>
      </c>
      <c r="AN28" s="43">
        <v>0</v>
      </c>
      <c r="AO28" s="43">
        <v>0</v>
      </c>
      <c r="AP28" s="43">
        <v>0</v>
      </c>
      <c r="AQ28" s="43">
        <v>0</v>
      </c>
      <c r="AR28" s="43">
        <v>0</v>
      </c>
      <c r="AS28" s="43">
        <v>0</v>
      </c>
      <c r="AT28" s="43">
        <v>0</v>
      </c>
      <c r="AU28" s="43">
        <v>0</v>
      </c>
      <c r="AV28" s="43">
        <v>0</v>
      </c>
      <c r="AW28" s="45">
        <v>0</v>
      </c>
      <c r="AX28" s="45">
        <v>0</v>
      </c>
      <c r="AY28" s="45">
        <v>0</v>
      </c>
      <c r="AZ28" s="45">
        <v>0</v>
      </c>
      <c r="BA28" s="45">
        <v>0</v>
      </c>
      <c r="BB28" s="45">
        <v>0</v>
      </c>
      <c r="BC28" s="45">
        <v>0</v>
      </c>
      <c r="BD28" s="45">
        <v>0</v>
      </c>
      <c r="BE28" s="45">
        <v>0</v>
      </c>
      <c r="BF28" s="45">
        <v>0</v>
      </c>
      <c r="BG28" s="45">
        <v>0</v>
      </c>
      <c r="BH28" s="45">
        <v>0</v>
      </c>
      <c r="BI28" s="45">
        <v>0</v>
      </c>
      <c r="BJ28" s="45">
        <v>0</v>
      </c>
      <c r="BK28" s="45">
        <v>0</v>
      </c>
      <c r="BM28" s="18">
        <f t="shared" si="1"/>
        <v>0</v>
      </c>
      <c r="BN28" s="18">
        <f t="shared" si="5"/>
        <v>0</v>
      </c>
      <c r="BO28" s="18">
        <f t="shared" si="2"/>
        <v>0</v>
      </c>
      <c r="BP28" s="18">
        <f t="shared" si="6"/>
        <v>0</v>
      </c>
      <c r="BQ28" s="18">
        <f t="shared" si="3"/>
        <v>0</v>
      </c>
      <c r="BR28" s="18">
        <f t="shared" si="4"/>
        <v>0</v>
      </c>
    </row>
    <row r="29" spans="1:70">
      <c r="A29" s="8" t="s">
        <v>78</v>
      </c>
      <c r="B29" s="17">
        <v>22</v>
      </c>
      <c r="C29" s="43">
        <v>1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1</v>
      </c>
      <c r="K29" s="43">
        <v>1</v>
      </c>
      <c r="L29" s="43">
        <v>0</v>
      </c>
      <c r="M29" s="43">
        <v>0</v>
      </c>
      <c r="N29" s="43">
        <v>0</v>
      </c>
      <c r="O29" s="43">
        <v>0</v>
      </c>
      <c r="P29" s="43"/>
      <c r="Q29" s="43">
        <v>0</v>
      </c>
      <c r="R29" s="43">
        <v>0</v>
      </c>
      <c r="S29" s="43">
        <v>0</v>
      </c>
      <c r="T29" s="43">
        <v>0</v>
      </c>
      <c r="U29" s="43">
        <v>1</v>
      </c>
      <c r="V29" s="43">
        <v>0</v>
      </c>
      <c r="W29" s="43">
        <v>1</v>
      </c>
      <c r="X29" s="43">
        <v>0</v>
      </c>
      <c r="Y29" s="43">
        <v>0</v>
      </c>
      <c r="Z29" s="43">
        <v>0</v>
      </c>
      <c r="AA29" s="43">
        <v>0</v>
      </c>
      <c r="AB29" s="43">
        <v>1</v>
      </c>
      <c r="AC29" s="43">
        <v>0</v>
      </c>
      <c r="AD29" s="43">
        <v>0</v>
      </c>
      <c r="AE29" s="45">
        <v>0</v>
      </c>
      <c r="AF29" s="45">
        <v>0</v>
      </c>
      <c r="AG29" s="45">
        <v>0</v>
      </c>
      <c r="AH29" s="43">
        <v>0.67</v>
      </c>
      <c r="AI29" s="43">
        <v>0.67</v>
      </c>
      <c r="AJ29" s="43">
        <v>0.67</v>
      </c>
      <c r="AK29" s="43">
        <v>1</v>
      </c>
      <c r="AL29" s="43">
        <v>0</v>
      </c>
      <c r="AM29" s="43">
        <v>0</v>
      </c>
      <c r="AN29" s="43">
        <v>0</v>
      </c>
      <c r="AO29" s="43">
        <v>0</v>
      </c>
      <c r="AP29" s="43">
        <v>0</v>
      </c>
      <c r="AQ29" s="43">
        <v>1</v>
      </c>
      <c r="AR29" s="43">
        <v>0</v>
      </c>
      <c r="AS29" s="43">
        <v>0</v>
      </c>
      <c r="AT29" s="43">
        <v>0</v>
      </c>
      <c r="AU29" s="43">
        <v>0</v>
      </c>
      <c r="AV29" s="43">
        <v>0</v>
      </c>
      <c r="AW29" s="45">
        <v>0</v>
      </c>
      <c r="AX29" s="45">
        <v>1</v>
      </c>
      <c r="AY29" s="45">
        <v>0</v>
      </c>
      <c r="AZ29" s="45">
        <v>0</v>
      </c>
      <c r="BA29" s="45">
        <v>0</v>
      </c>
      <c r="BB29" s="45">
        <v>0</v>
      </c>
      <c r="BC29" s="45">
        <v>0</v>
      </c>
      <c r="BD29" s="45">
        <v>0</v>
      </c>
      <c r="BE29" s="45">
        <v>0</v>
      </c>
      <c r="BF29" s="45">
        <v>0</v>
      </c>
      <c r="BG29" s="45">
        <v>0</v>
      </c>
      <c r="BH29" s="45">
        <v>0</v>
      </c>
      <c r="BI29" s="45">
        <v>0</v>
      </c>
      <c r="BJ29" s="45">
        <v>0</v>
      </c>
      <c r="BK29" s="45">
        <v>0</v>
      </c>
      <c r="BM29" s="18">
        <f t="shared" si="1"/>
        <v>0</v>
      </c>
      <c r="BN29" s="18">
        <f t="shared" si="5"/>
        <v>0</v>
      </c>
      <c r="BO29" s="18">
        <f t="shared" si="2"/>
        <v>0</v>
      </c>
      <c r="BP29" s="18">
        <f t="shared" si="6"/>
        <v>0</v>
      </c>
      <c r="BQ29" s="18">
        <f t="shared" si="3"/>
        <v>0</v>
      </c>
      <c r="BR29" s="18">
        <f t="shared" si="4"/>
        <v>0</v>
      </c>
    </row>
    <row r="30" spans="1:70">
      <c r="A30" s="8" t="s">
        <v>79</v>
      </c>
      <c r="B30" s="17">
        <v>23</v>
      </c>
      <c r="C30" s="43">
        <v>1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1</v>
      </c>
      <c r="K30" s="43">
        <v>1</v>
      </c>
      <c r="L30" s="43">
        <v>0</v>
      </c>
      <c r="M30" s="43">
        <v>0</v>
      </c>
      <c r="N30" s="43">
        <v>0</v>
      </c>
      <c r="O30" s="43">
        <v>1</v>
      </c>
      <c r="P30" s="43"/>
      <c r="Q30" s="43">
        <v>0</v>
      </c>
      <c r="R30" s="43">
        <v>0</v>
      </c>
      <c r="S30" s="43">
        <v>0</v>
      </c>
      <c r="T30" s="43">
        <v>0</v>
      </c>
      <c r="U30" s="43">
        <v>0</v>
      </c>
      <c r="V30" s="43">
        <v>1</v>
      </c>
      <c r="W30" s="43">
        <v>1</v>
      </c>
      <c r="X30" s="43">
        <v>0</v>
      </c>
      <c r="Y30" s="43">
        <v>0</v>
      </c>
      <c r="Z30" s="43">
        <v>1</v>
      </c>
      <c r="AA30" s="43">
        <v>0</v>
      </c>
      <c r="AB30" s="43">
        <v>0</v>
      </c>
      <c r="AC30" s="43">
        <v>0</v>
      </c>
      <c r="AD30" s="43">
        <v>0</v>
      </c>
      <c r="AE30" s="45">
        <v>0</v>
      </c>
      <c r="AF30" s="45">
        <v>0</v>
      </c>
      <c r="AG30" s="45">
        <v>0</v>
      </c>
      <c r="AH30" s="43">
        <v>0.28000000000000003</v>
      </c>
      <c r="AI30" s="43">
        <v>0.28000000000000003</v>
      </c>
      <c r="AJ30" s="43">
        <v>0.28000000000000003</v>
      </c>
      <c r="AK30" s="43">
        <v>1</v>
      </c>
      <c r="AL30" s="43">
        <v>0</v>
      </c>
      <c r="AM30" s="43">
        <v>0</v>
      </c>
      <c r="AN30" s="43">
        <v>0</v>
      </c>
      <c r="AO30" s="43">
        <v>0</v>
      </c>
      <c r="AP30" s="43">
        <v>0</v>
      </c>
      <c r="AQ30" s="43">
        <v>1</v>
      </c>
      <c r="AR30" s="43">
        <v>0</v>
      </c>
      <c r="AS30" s="43">
        <v>0</v>
      </c>
      <c r="AT30" s="43">
        <v>0</v>
      </c>
      <c r="AU30" s="43">
        <v>0</v>
      </c>
      <c r="AV30" s="43">
        <v>0</v>
      </c>
      <c r="AW30" s="45">
        <v>0</v>
      </c>
      <c r="AX30" s="45">
        <v>0</v>
      </c>
      <c r="AY30" s="45">
        <v>0</v>
      </c>
      <c r="AZ30" s="45">
        <v>0</v>
      </c>
      <c r="BA30" s="45">
        <v>0</v>
      </c>
      <c r="BB30" s="45">
        <v>0</v>
      </c>
      <c r="BC30" s="45">
        <v>0</v>
      </c>
      <c r="BD30" s="45">
        <v>1</v>
      </c>
      <c r="BE30" s="45">
        <v>1</v>
      </c>
      <c r="BF30" s="45">
        <v>0</v>
      </c>
      <c r="BG30" s="45">
        <v>0</v>
      </c>
      <c r="BH30" s="45">
        <v>0</v>
      </c>
      <c r="BI30" s="45">
        <v>0</v>
      </c>
      <c r="BJ30" s="45">
        <v>0</v>
      </c>
      <c r="BK30" s="45">
        <v>0</v>
      </c>
      <c r="BM30" s="18">
        <f t="shared" si="1"/>
        <v>0</v>
      </c>
      <c r="BN30" s="18">
        <f t="shared" si="5"/>
        <v>0</v>
      </c>
      <c r="BO30" s="18">
        <f t="shared" si="2"/>
        <v>0</v>
      </c>
      <c r="BP30" s="18">
        <f t="shared" si="6"/>
        <v>0</v>
      </c>
      <c r="BQ30" s="18">
        <f t="shared" si="3"/>
        <v>0</v>
      </c>
      <c r="BR30" s="18">
        <f t="shared" si="4"/>
        <v>0</v>
      </c>
    </row>
    <row r="31" spans="1:70">
      <c r="A31" s="8" t="s">
        <v>80</v>
      </c>
      <c r="B31" s="17">
        <v>24</v>
      </c>
      <c r="C31" s="43">
        <v>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/>
      <c r="Q31" s="43">
        <v>0</v>
      </c>
      <c r="R31" s="43">
        <v>0</v>
      </c>
      <c r="S31" s="43">
        <v>0</v>
      </c>
      <c r="T31" s="43">
        <v>0</v>
      </c>
      <c r="U31" s="43">
        <v>0</v>
      </c>
      <c r="V31" s="43">
        <v>0</v>
      </c>
      <c r="W31" s="43">
        <v>0</v>
      </c>
      <c r="X31" s="43">
        <v>0</v>
      </c>
      <c r="Y31" s="43">
        <v>0</v>
      </c>
      <c r="Z31" s="43">
        <v>0</v>
      </c>
      <c r="AA31" s="43">
        <v>0</v>
      </c>
      <c r="AB31" s="43">
        <v>0</v>
      </c>
      <c r="AC31" s="43">
        <v>0</v>
      </c>
      <c r="AD31" s="43">
        <v>0</v>
      </c>
      <c r="AE31" s="45">
        <v>0</v>
      </c>
      <c r="AF31" s="45">
        <v>0</v>
      </c>
      <c r="AG31" s="45">
        <v>0</v>
      </c>
      <c r="AH31" s="43">
        <v>0.17</v>
      </c>
      <c r="AI31" s="43">
        <v>0.17</v>
      </c>
      <c r="AJ31" s="43">
        <v>0.17</v>
      </c>
      <c r="AK31" s="43">
        <v>0</v>
      </c>
      <c r="AL31" s="43">
        <v>0</v>
      </c>
      <c r="AM31" s="43">
        <v>0</v>
      </c>
      <c r="AN31" s="43">
        <v>0</v>
      </c>
      <c r="AO31" s="43">
        <v>0</v>
      </c>
      <c r="AP31" s="43">
        <v>0</v>
      </c>
      <c r="AQ31" s="43">
        <v>0</v>
      </c>
      <c r="AR31" s="43">
        <v>0</v>
      </c>
      <c r="AS31" s="43">
        <v>0</v>
      </c>
      <c r="AT31" s="43">
        <v>0</v>
      </c>
      <c r="AU31" s="43">
        <v>0</v>
      </c>
      <c r="AV31" s="43">
        <v>0</v>
      </c>
      <c r="AW31" s="45">
        <v>0</v>
      </c>
      <c r="AX31" s="45">
        <v>0</v>
      </c>
      <c r="AY31" s="45">
        <v>0</v>
      </c>
      <c r="AZ31" s="45">
        <v>0</v>
      </c>
      <c r="BA31" s="45">
        <v>0</v>
      </c>
      <c r="BB31" s="45">
        <v>0</v>
      </c>
      <c r="BC31" s="45">
        <v>0</v>
      </c>
      <c r="BD31" s="45">
        <v>0</v>
      </c>
      <c r="BE31" s="45">
        <v>0</v>
      </c>
      <c r="BF31" s="45">
        <v>0</v>
      </c>
      <c r="BG31" s="45">
        <v>0</v>
      </c>
      <c r="BH31" s="45">
        <v>0</v>
      </c>
      <c r="BI31" s="45">
        <v>0</v>
      </c>
      <c r="BJ31" s="45">
        <v>0</v>
      </c>
      <c r="BK31" s="45">
        <v>0</v>
      </c>
      <c r="BM31" s="18">
        <f t="shared" si="1"/>
        <v>0</v>
      </c>
      <c r="BN31" s="18">
        <f t="shared" si="5"/>
        <v>0</v>
      </c>
      <c r="BO31" s="18">
        <f t="shared" si="2"/>
        <v>0</v>
      </c>
      <c r="BP31" s="18">
        <f t="shared" si="6"/>
        <v>0</v>
      </c>
      <c r="BQ31" s="18">
        <f t="shared" si="3"/>
        <v>0</v>
      </c>
      <c r="BR31" s="18">
        <f t="shared" si="4"/>
        <v>0</v>
      </c>
    </row>
    <row r="32" spans="1:70">
      <c r="A32" s="8" t="s">
        <v>81</v>
      </c>
      <c r="B32" s="17">
        <v>25</v>
      </c>
      <c r="C32" s="43">
        <v>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/>
      <c r="Q32" s="43">
        <v>0</v>
      </c>
      <c r="R32" s="43">
        <v>0</v>
      </c>
      <c r="S32" s="43">
        <v>0</v>
      </c>
      <c r="T32" s="43">
        <v>0</v>
      </c>
      <c r="U32" s="43">
        <v>0</v>
      </c>
      <c r="V32" s="43">
        <v>0</v>
      </c>
      <c r="W32" s="43">
        <v>0</v>
      </c>
      <c r="X32" s="43">
        <v>0</v>
      </c>
      <c r="Y32" s="43">
        <v>0</v>
      </c>
      <c r="Z32" s="43">
        <v>0</v>
      </c>
      <c r="AA32" s="43">
        <v>0</v>
      </c>
      <c r="AB32" s="43">
        <v>0</v>
      </c>
      <c r="AC32" s="43">
        <v>0</v>
      </c>
      <c r="AD32" s="43">
        <v>0</v>
      </c>
      <c r="AE32" s="45">
        <v>0</v>
      </c>
      <c r="AF32" s="45">
        <v>0</v>
      </c>
      <c r="AG32" s="45">
        <v>0</v>
      </c>
      <c r="AH32" s="43">
        <v>0.17</v>
      </c>
      <c r="AI32" s="43">
        <v>0.17</v>
      </c>
      <c r="AJ32" s="43">
        <v>0.17</v>
      </c>
      <c r="AK32" s="43">
        <v>0</v>
      </c>
      <c r="AL32" s="43">
        <v>0</v>
      </c>
      <c r="AM32" s="43">
        <v>0</v>
      </c>
      <c r="AN32" s="43">
        <v>0</v>
      </c>
      <c r="AO32" s="43">
        <v>0</v>
      </c>
      <c r="AP32" s="43">
        <v>0</v>
      </c>
      <c r="AQ32" s="43">
        <v>0</v>
      </c>
      <c r="AR32" s="43">
        <v>0</v>
      </c>
      <c r="AS32" s="43">
        <v>0</v>
      </c>
      <c r="AT32" s="43">
        <v>0</v>
      </c>
      <c r="AU32" s="43">
        <v>0</v>
      </c>
      <c r="AV32" s="43">
        <v>0</v>
      </c>
      <c r="AW32" s="45">
        <v>0</v>
      </c>
      <c r="AX32" s="45">
        <v>0</v>
      </c>
      <c r="AY32" s="45">
        <v>0</v>
      </c>
      <c r="AZ32" s="45">
        <v>0</v>
      </c>
      <c r="BA32" s="45">
        <v>0</v>
      </c>
      <c r="BB32" s="45">
        <v>0</v>
      </c>
      <c r="BC32" s="45">
        <v>0</v>
      </c>
      <c r="BD32" s="45">
        <v>0</v>
      </c>
      <c r="BE32" s="45">
        <v>0</v>
      </c>
      <c r="BF32" s="45">
        <v>0</v>
      </c>
      <c r="BG32" s="45">
        <v>0</v>
      </c>
      <c r="BH32" s="45">
        <v>0</v>
      </c>
      <c r="BI32" s="45">
        <v>0</v>
      </c>
      <c r="BJ32" s="45">
        <v>0</v>
      </c>
      <c r="BK32" s="45">
        <v>0</v>
      </c>
      <c r="BM32" s="18">
        <f t="shared" si="1"/>
        <v>0</v>
      </c>
      <c r="BN32" s="18">
        <f t="shared" si="5"/>
        <v>0</v>
      </c>
      <c r="BO32" s="18">
        <f t="shared" si="2"/>
        <v>0</v>
      </c>
      <c r="BP32" s="18">
        <f t="shared" si="6"/>
        <v>0</v>
      </c>
      <c r="BQ32" s="18">
        <f t="shared" si="3"/>
        <v>0</v>
      </c>
      <c r="BR32" s="18">
        <f t="shared" si="4"/>
        <v>0</v>
      </c>
    </row>
    <row r="33" spans="1:70">
      <c r="A33" s="8" t="s">
        <v>82</v>
      </c>
      <c r="B33" s="17">
        <v>26</v>
      </c>
      <c r="C33" s="43">
        <v>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3"/>
      <c r="Q33" s="43">
        <v>0</v>
      </c>
      <c r="R33" s="43">
        <v>0</v>
      </c>
      <c r="S33" s="43">
        <v>0</v>
      </c>
      <c r="T33" s="43">
        <v>0</v>
      </c>
      <c r="U33" s="43">
        <v>0</v>
      </c>
      <c r="V33" s="43">
        <v>0</v>
      </c>
      <c r="W33" s="43">
        <v>0</v>
      </c>
      <c r="X33" s="43">
        <v>0</v>
      </c>
      <c r="Y33" s="43">
        <v>0</v>
      </c>
      <c r="Z33" s="43">
        <v>0</v>
      </c>
      <c r="AA33" s="43">
        <v>0</v>
      </c>
      <c r="AB33" s="43">
        <v>0</v>
      </c>
      <c r="AC33" s="43">
        <v>0</v>
      </c>
      <c r="AD33" s="43">
        <v>0</v>
      </c>
      <c r="AE33" s="45">
        <v>0</v>
      </c>
      <c r="AF33" s="45">
        <v>0</v>
      </c>
      <c r="AG33" s="45">
        <v>0</v>
      </c>
      <c r="AH33" s="43">
        <v>0.17</v>
      </c>
      <c r="AI33" s="43">
        <v>0.17</v>
      </c>
      <c r="AJ33" s="43">
        <v>0.17</v>
      </c>
      <c r="AK33" s="43">
        <v>0</v>
      </c>
      <c r="AL33" s="43">
        <v>0</v>
      </c>
      <c r="AM33" s="43">
        <v>0</v>
      </c>
      <c r="AN33" s="43">
        <v>0</v>
      </c>
      <c r="AO33" s="43">
        <v>0</v>
      </c>
      <c r="AP33" s="43">
        <v>0</v>
      </c>
      <c r="AQ33" s="43">
        <v>0</v>
      </c>
      <c r="AR33" s="43">
        <v>0</v>
      </c>
      <c r="AS33" s="43">
        <v>0</v>
      </c>
      <c r="AT33" s="43">
        <v>0</v>
      </c>
      <c r="AU33" s="43">
        <v>0</v>
      </c>
      <c r="AV33" s="43">
        <v>0</v>
      </c>
      <c r="AW33" s="45">
        <v>0</v>
      </c>
      <c r="AX33" s="45">
        <v>0</v>
      </c>
      <c r="AY33" s="45">
        <v>0</v>
      </c>
      <c r="AZ33" s="45">
        <v>0</v>
      </c>
      <c r="BA33" s="45">
        <v>0</v>
      </c>
      <c r="BB33" s="45">
        <v>0</v>
      </c>
      <c r="BC33" s="45">
        <v>0</v>
      </c>
      <c r="BD33" s="45">
        <v>0</v>
      </c>
      <c r="BE33" s="45">
        <v>0</v>
      </c>
      <c r="BF33" s="45">
        <v>0</v>
      </c>
      <c r="BG33" s="45">
        <v>0</v>
      </c>
      <c r="BH33" s="45">
        <v>0</v>
      </c>
      <c r="BI33" s="45">
        <v>0</v>
      </c>
      <c r="BJ33" s="45">
        <v>0</v>
      </c>
      <c r="BK33" s="45">
        <v>0</v>
      </c>
      <c r="BM33" s="18">
        <f t="shared" si="1"/>
        <v>0</v>
      </c>
      <c r="BN33" s="18">
        <f t="shared" si="5"/>
        <v>0</v>
      </c>
      <c r="BO33" s="18">
        <f t="shared" si="2"/>
        <v>0</v>
      </c>
      <c r="BP33" s="18">
        <f t="shared" si="6"/>
        <v>0</v>
      </c>
      <c r="BQ33" s="18">
        <f t="shared" si="3"/>
        <v>0</v>
      </c>
      <c r="BR33" s="18">
        <f t="shared" si="4"/>
        <v>0</v>
      </c>
    </row>
    <row r="34" spans="1:70">
      <c r="A34" s="8" t="s">
        <v>83</v>
      </c>
      <c r="B34" s="17">
        <v>27</v>
      </c>
      <c r="C34" s="43">
        <v>0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3"/>
      <c r="Q34" s="43">
        <v>0</v>
      </c>
      <c r="R34" s="43">
        <v>0</v>
      </c>
      <c r="S34" s="43">
        <v>0</v>
      </c>
      <c r="T34" s="43">
        <v>0</v>
      </c>
      <c r="U34" s="43">
        <v>0</v>
      </c>
      <c r="V34" s="43">
        <v>0</v>
      </c>
      <c r="W34" s="43">
        <v>0</v>
      </c>
      <c r="X34" s="43">
        <v>0</v>
      </c>
      <c r="Y34" s="43">
        <v>0</v>
      </c>
      <c r="Z34" s="43">
        <v>0</v>
      </c>
      <c r="AA34" s="43">
        <v>0</v>
      </c>
      <c r="AB34" s="43">
        <v>0</v>
      </c>
      <c r="AC34" s="43">
        <v>0</v>
      </c>
      <c r="AD34" s="43">
        <v>0</v>
      </c>
      <c r="AE34" s="45">
        <v>0</v>
      </c>
      <c r="AF34" s="45">
        <v>0</v>
      </c>
      <c r="AG34" s="45">
        <v>0</v>
      </c>
      <c r="AH34" s="43">
        <v>0.22</v>
      </c>
      <c r="AI34" s="43">
        <v>0.22</v>
      </c>
      <c r="AJ34" s="43">
        <v>0.22</v>
      </c>
      <c r="AK34" s="43">
        <v>0</v>
      </c>
      <c r="AL34" s="43">
        <v>0</v>
      </c>
      <c r="AM34" s="43">
        <v>0</v>
      </c>
      <c r="AN34" s="43">
        <v>0</v>
      </c>
      <c r="AO34" s="43">
        <v>0</v>
      </c>
      <c r="AP34" s="43">
        <v>0</v>
      </c>
      <c r="AQ34" s="43">
        <v>0</v>
      </c>
      <c r="AR34" s="43">
        <v>0</v>
      </c>
      <c r="AS34" s="43">
        <v>0</v>
      </c>
      <c r="AT34" s="43">
        <v>0</v>
      </c>
      <c r="AU34" s="43">
        <v>0</v>
      </c>
      <c r="AV34" s="43">
        <v>0</v>
      </c>
      <c r="AW34" s="45">
        <v>0</v>
      </c>
      <c r="AX34" s="45">
        <v>0</v>
      </c>
      <c r="AY34" s="45">
        <v>0</v>
      </c>
      <c r="AZ34" s="45">
        <v>0</v>
      </c>
      <c r="BA34" s="45">
        <v>0</v>
      </c>
      <c r="BB34" s="45">
        <v>0</v>
      </c>
      <c r="BC34" s="45">
        <v>0</v>
      </c>
      <c r="BD34" s="45">
        <v>0</v>
      </c>
      <c r="BE34" s="45">
        <v>0</v>
      </c>
      <c r="BF34" s="45">
        <v>0</v>
      </c>
      <c r="BG34" s="45">
        <v>0</v>
      </c>
      <c r="BH34" s="45">
        <v>0</v>
      </c>
      <c r="BI34" s="45">
        <v>0</v>
      </c>
      <c r="BJ34" s="45">
        <v>0</v>
      </c>
      <c r="BK34" s="45">
        <v>0</v>
      </c>
      <c r="BM34" s="18">
        <f t="shared" si="1"/>
        <v>0</v>
      </c>
      <c r="BN34" s="18">
        <f t="shared" si="5"/>
        <v>0</v>
      </c>
      <c r="BO34" s="18">
        <f t="shared" si="2"/>
        <v>0</v>
      </c>
      <c r="BP34" s="18">
        <f t="shared" si="6"/>
        <v>0</v>
      </c>
      <c r="BQ34" s="18">
        <f t="shared" si="3"/>
        <v>0</v>
      </c>
      <c r="BR34" s="18">
        <f t="shared" si="4"/>
        <v>0</v>
      </c>
    </row>
    <row r="35" spans="1:70">
      <c r="A35" s="9" t="s">
        <v>84</v>
      </c>
      <c r="B35" s="17">
        <v>28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3"/>
      <c r="Q35" s="43">
        <v>0</v>
      </c>
      <c r="R35" s="43">
        <v>0</v>
      </c>
      <c r="S35" s="43">
        <v>0</v>
      </c>
      <c r="T35" s="43">
        <v>0</v>
      </c>
      <c r="U35" s="43">
        <v>0</v>
      </c>
      <c r="V35" s="43">
        <v>0</v>
      </c>
      <c r="W35" s="43">
        <v>0</v>
      </c>
      <c r="X35" s="43">
        <v>0</v>
      </c>
      <c r="Y35" s="43">
        <v>0</v>
      </c>
      <c r="Z35" s="43">
        <v>0</v>
      </c>
      <c r="AA35" s="43">
        <v>0</v>
      </c>
      <c r="AB35" s="43">
        <v>0</v>
      </c>
      <c r="AC35" s="43">
        <v>0</v>
      </c>
      <c r="AD35" s="43">
        <v>0</v>
      </c>
      <c r="AE35" s="45">
        <v>0</v>
      </c>
      <c r="AF35" s="45">
        <v>0</v>
      </c>
      <c r="AG35" s="45">
        <v>0</v>
      </c>
      <c r="AH35" s="43">
        <v>0.25</v>
      </c>
      <c r="AI35" s="43">
        <v>0.25</v>
      </c>
      <c r="AJ35" s="43">
        <v>0.25</v>
      </c>
      <c r="AK35" s="43">
        <v>0</v>
      </c>
      <c r="AL35" s="43">
        <v>0</v>
      </c>
      <c r="AM35" s="43">
        <v>0</v>
      </c>
      <c r="AN35" s="43">
        <v>0</v>
      </c>
      <c r="AO35" s="43">
        <v>0</v>
      </c>
      <c r="AP35" s="43">
        <v>0</v>
      </c>
      <c r="AQ35" s="43">
        <v>0</v>
      </c>
      <c r="AR35" s="43">
        <v>0</v>
      </c>
      <c r="AS35" s="43">
        <v>0</v>
      </c>
      <c r="AT35" s="43">
        <v>0</v>
      </c>
      <c r="AU35" s="43">
        <v>0</v>
      </c>
      <c r="AV35" s="43">
        <v>0</v>
      </c>
      <c r="AW35" s="45">
        <v>0</v>
      </c>
      <c r="AX35" s="45">
        <v>0</v>
      </c>
      <c r="AY35" s="45">
        <v>0</v>
      </c>
      <c r="AZ35" s="45">
        <v>0</v>
      </c>
      <c r="BA35" s="45">
        <v>0</v>
      </c>
      <c r="BB35" s="45">
        <v>0</v>
      </c>
      <c r="BC35" s="45">
        <v>0</v>
      </c>
      <c r="BD35" s="45">
        <v>0</v>
      </c>
      <c r="BE35" s="45">
        <v>0</v>
      </c>
      <c r="BF35" s="45">
        <v>0</v>
      </c>
      <c r="BG35" s="45">
        <v>0</v>
      </c>
      <c r="BH35" s="45">
        <v>0</v>
      </c>
      <c r="BI35" s="45">
        <v>0</v>
      </c>
      <c r="BJ35" s="45">
        <v>0</v>
      </c>
      <c r="BK35" s="45">
        <v>0</v>
      </c>
      <c r="BM35" s="18">
        <f t="shared" si="1"/>
        <v>0</v>
      </c>
      <c r="BN35" s="18">
        <f t="shared" si="5"/>
        <v>0</v>
      </c>
      <c r="BO35" s="18">
        <f t="shared" si="2"/>
        <v>0</v>
      </c>
      <c r="BP35" s="18">
        <f t="shared" si="6"/>
        <v>0</v>
      </c>
      <c r="BQ35" s="18">
        <f t="shared" si="3"/>
        <v>0</v>
      </c>
      <c r="BR35" s="18">
        <f t="shared" si="4"/>
        <v>0</v>
      </c>
    </row>
    <row r="36" spans="1:70">
      <c r="A36" s="9" t="s">
        <v>85</v>
      </c>
      <c r="B36" s="17">
        <v>29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43"/>
      <c r="Q36" s="43">
        <v>0</v>
      </c>
      <c r="R36" s="43">
        <v>0</v>
      </c>
      <c r="S36" s="43">
        <v>0</v>
      </c>
      <c r="T36" s="43">
        <v>0</v>
      </c>
      <c r="U36" s="43">
        <v>0</v>
      </c>
      <c r="V36" s="43">
        <v>0</v>
      </c>
      <c r="W36" s="43">
        <v>0</v>
      </c>
      <c r="X36" s="43">
        <v>0</v>
      </c>
      <c r="Y36" s="43">
        <v>0</v>
      </c>
      <c r="Z36" s="43">
        <v>0</v>
      </c>
      <c r="AA36" s="43">
        <v>0</v>
      </c>
      <c r="AB36" s="43">
        <v>0</v>
      </c>
      <c r="AC36" s="43">
        <v>0</v>
      </c>
      <c r="AD36" s="43">
        <v>0</v>
      </c>
      <c r="AE36" s="45">
        <v>0</v>
      </c>
      <c r="AF36" s="45">
        <v>0</v>
      </c>
      <c r="AG36" s="45">
        <v>0</v>
      </c>
      <c r="AH36" s="43">
        <v>0.5</v>
      </c>
      <c r="AI36" s="43">
        <v>0.5</v>
      </c>
      <c r="AJ36" s="43">
        <v>0.5</v>
      </c>
      <c r="AK36" s="43">
        <v>0</v>
      </c>
      <c r="AL36" s="43">
        <v>0</v>
      </c>
      <c r="AM36" s="43">
        <v>0</v>
      </c>
      <c r="AN36" s="43">
        <v>0</v>
      </c>
      <c r="AO36" s="43">
        <v>0</v>
      </c>
      <c r="AP36" s="43">
        <v>0</v>
      </c>
      <c r="AQ36" s="43">
        <v>0</v>
      </c>
      <c r="AR36" s="43">
        <v>0</v>
      </c>
      <c r="AS36" s="43">
        <v>0</v>
      </c>
      <c r="AT36" s="43">
        <v>0</v>
      </c>
      <c r="AU36" s="43">
        <v>0</v>
      </c>
      <c r="AV36" s="43">
        <v>0</v>
      </c>
      <c r="AW36" s="45">
        <v>0</v>
      </c>
      <c r="AX36" s="45">
        <v>0</v>
      </c>
      <c r="AY36" s="45">
        <v>0</v>
      </c>
      <c r="AZ36" s="45">
        <v>0</v>
      </c>
      <c r="BA36" s="45">
        <v>0</v>
      </c>
      <c r="BB36" s="45">
        <v>0</v>
      </c>
      <c r="BC36" s="45">
        <v>0</v>
      </c>
      <c r="BD36" s="45">
        <v>0</v>
      </c>
      <c r="BE36" s="45">
        <v>0</v>
      </c>
      <c r="BF36" s="45">
        <v>0</v>
      </c>
      <c r="BG36" s="45">
        <v>0</v>
      </c>
      <c r="BH36" s="45">
        <v>0</v>
      </c>
      <c r="BI36" s="45">
        <v>0</v>
      </c>
      <c r="BJ36" s="45">
        <v>0</v>
      </c>
      <c r="BK36" s="45">
        <v>0</v>
      </c>
      <c r="BM36" s="18">
        <f t="shared" si="1"/>
        <v>0</v>
      </c>
      <c r="BN36" s="18">
        <f t="shared" si="5"/>
        <v>0</v>
      </c>
      <c r="BO36" s="18">
        <f t="shared" si="2"/>
        <v>0</v>
      </c>
      <c r="BP36" s="18">
        <f t="shared" si="6"/>
        <v>0</v>
      </c>
      <c r="BQ36" s="18">
        <f t="shared" si="3"/>
        <v>0</v>
      </c>
      <c r="BR36" s="18">
        <f t="shared" si="4"/>
        <v>0</v>
      </c>
    </row>
    <row r="37" spans="1:70" ht="22.5">
      <c r="A37" s="19" t="s">
        <v>105</v>
      </c>
      <c r="B37" s="17">
        <v>30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3"/>
      <c r="Q37" s="43">
        <v>0</v>
      </c>
      <c r="R37" s="43">
        <v>0</v>
      </c>
      <c r="S37" s="43">
        <v>0</v>
      </c>
      <c r="T37" s="43">
        <v>0</v>
      </c>
      <c r="U37" s="43">
        <v>0</v>
      </c>
      <c r="V37" s="43">
        <v>0</v>
      </c>
      <c r="W37" s="43">
        <v>0</v>
      </c>
      <c r="X37" s="43">
        <v>0</v>
      </c>
      <c r="Y37" s="43">
        <v>0</v>
      </c>
      <c r="Z37" s="43">
        <v>0</v>
      </c>
      <c r="AA37" s="43">
        <v>0</v>
      </c>
      <c r="AB37" s="43">
        <v>0</v>
      </c>
      <c r="AC37" s="43">
        <v>0</v>
      </c>
      <c r="AD37" s="43">
        <v>0</v>
      </c>
      <c r="AE37" s="45">
        <v>0</v>
      </c>
      <c r="AF37" s="45">
        <v>0</v>
      </c>
      <c r="AG37" s="45">
        <v>0</v>
      </c>
      <c r="AH37" s="43"/>
      <c r="AI37" s="43"/>
      <c r="AJ37" s="43"/>
      <c r="AK37" s="43">
        <v>0</v>
      </c>
      <c r="AL37" s="43">
        <v>0</v>
      </c>
      <c r="AM37" s="43">
        <v>0</v>
      </c>
      <c r="AN37" s="43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3">
        <v>0</v>
      </c>
      <c r="AW37" s="45">
        <v>0</v>
      </c>
      <c r="AX37" s="45">
        <v>0</v>
      </c>
      <c r="AY37" s="45">
        <v>0</v>
      </c>
      <c r="AZ37" s="45">
        <v>0</v>
      </c>
      <c r="BA37" s="45">
        <v>0</v>
      </c>
      <c r="BB37" s="45">
        <v>0</v>
      </c>
      <c r="BC37" s="45">
        <v>0</v>
      </c>
      <c r="BD37" s="45">
        <v>0</v>
      </c>
      <c r="BE37" s="45">
        <v>0</v>
      </c>
      <c r="BF37" s="45">
        <v>0</v>
      </c>
      <c r="BG37" s="45">
        <v>0</v>
      </c>
      <c r="BH37" s="45">
        <v>0</v>
      </c>
      <c r="BI37" s="45">
        <v>0</v>
      </c>
      <c r="BJ37" s="45">
        <v>0</v>
      </c>
      <c r="BK37" s="45">
        <v>0</v>
      </c>
      <c r="BM37" s="18">
        <f t="shared" si="1"/>
        <v>0</v>
      </c>
      <c r="BN37" s="18">
        <f t="shared" si="5"/>
        <v>0</v>
      </c>
      <c r="BO37" s="18">
        <f t="shared" si="2"/>
        <v>0</v>
      </c>
      <c r="BP37" s="18">
        <f t="shared" si="6"/>
        <v>0</v>
      </c>
      <c r="BQ37" s="18">
        <f t="shared" si="3"/>
        <v>0</v>
      </c>
      <c r="BR37" s="18">
        <f t="shared" si="4"/>
        <v>0</v>
      </c>
    </row>
    <row r="38" spans="1:70">
      <c r="A38" s="7" t="s">
        <v>86</v>
      </c>
      <c r="B38" s="17">
        <v>31</v>
      </c>
      <c r="C38" s="43">
        <v>0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3">
        <v>0</v>
      </c>
      <c r="P38" s="43"/>
      <c r="Q38" s="43">
        <v>0</v>
      </c>
      <c r="R38" s="43">
        <v>0</v>
      </c>
      <c r="S38" s="43">
        <v>0</v>
      </c>
      <c r="T38" s="43">
        <v>0</v>
      </c>
      <c r="U38" s="43">
        <v>0</v>
      </c>
      <c r="V38" s="43">
        <v>0</v>
      </c>
      <c r="W38" s="43">
        <v>0</v>
      </c>
      <c r="X38" s="43">
        <v>0</v>
      </c>
      <c r="Y38" s="43">
        <v>0</v>
      </c>
      <c r="Z38" s="43">
        <v>0</v>
      </c>
      <c r="AA38" s="43">
        <v>0</v>
      </c>
      <c r="AB38" s="43">
        <v>0</v>
      </c>
      <c r="AC38" s="43">
        <v>0</v>
      </c>
      <c r="AD38" s="43">
        <v>0</v>
      </c>
      <c r="AE38" s="45">
        <v>0</v>
      </c>
      <c r="AF38" s="45">
        <v>0</v>
      </c>
      <c r="AG38" s="45">
        <v>0</v>
      </c>
      <c r="AH38" s="43"/>
      <c r="AI38" s="43"/>
      <c r="AJ38" s="43"/>
      <c r="AK38" s="43">
        <v>0</v>
      </c>
      <c r="AL38" s="43">
        <v>0</v>
      </c>
      <c r="AM38" s="43">
        <v>0</v>
      </c>
      <c r="AN38" s="43">
        <v>0</v>
      </c>
      <c r="AO38" s="43">
        <v>0</v>
      </c>
      <c r="AP38" s="43">
        <v>0</v>
      </c>
      <c r="AQ38" s="43">
        <v>0</v>
      </c>
      <c r="AR38" s="43">
        <v>0</v>
      </c>
      <c r="AS38" s="43">
        <v>0</v>
      </c>
      <c r="AT38" s="43">
        <v>0</v>
      </c>
      <c r="AU38" s="43">
        <v>0</v>
      </c>
      <c r="AV38" s="43">
        <v>0</v>
      </c>
      <c r="AW38" s="45">
        <v>0</v>
      </c>
      <c r="AX38" s="45">
        <v>0</v>
      </c>
      <c r="AY38" s="45">
        <v>0</v>
      </c>
      <c r="AZ38" s="45">
        <v>0</v>
      </c>
      <c r="BA38" s="45">
        <v>0</v>
      </c>
      <c r="BB38" s="45">
        <v>0</v>
      </c>
      <c r="BC38" s="45">
        <v>0</v>
      </c>
      <c r="BD38" s="45">
        <v>0</v>
      </c>
      <c r="BE38" s="45">
        <v>0</v>
      </c>
      <c r="BF38" s="45">
        <v>0</v>
      </c>
      <c r="BG38" s="45">
        <v>0</v>
      </c>
      <c r="BH38" s="45">
        <v>0</v>
      </c>
      <c r="BI38" s="45">
        <v>0</v>
      </c>
      <c r="BJ38" s="45">
        <v>0</v>
      </c>
      <c r="BK38" s="45">
        <v>0</v>
      </c>
      <c r="BM38" s="18">
        <f t="shared" si="1"/>
        <v>0</v>
      </c>
      <c r="BN38" s="18">
        <f t="shared" si="5"/>
        <v>0</v>
      </c>
      <c r="BO38" s="18">
        <f t="shared" si="2"/>
        <v>0</v>
      </c>
      <c r="BP38" s="18">
        <f t="shared" si="6"/>
        <v>0</v>
      </c>
      <c r="BQ38" s="18">
        <f t="shared" si="3"/>
        <v>0</v>
      </c>
      <c r="BR38" s="18">
        <f t="shared" si="4"/>
        <v>0</v>
      </c>
    </row>
    <row r="39" spans="1:70">
      <c r="A39" s="7" t="s">
        <v>87</v>
      </c>
      <c r="B39" s="17">
        <v>32</v>
      </c>
      <c r="C39" s="43">
        <v>0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43"/>
      <c r="Q39" s="43">
        <v>0</v>
      </c>
      <c r="R39" s="43">
        <v>0</v>
      </c>
      <c r="S39" s="43">
        <v>0</v>
      </c>
      <c r="T39" s="43">
        <v>0</v>
      </c>
      <c r="U39" s="43">
        <v>0</v>
      </c>
      <c r="V39" s="43">
        <v>0</v>
      </c>
      <c r="W39" s="43">
        <v>0</v>
      </c>
      <c r="X39" s="43">
        <v>0</v>
      </c>
      <c r="Y39" s="43">
        <v>0</v>
      </c>
      <c r="Z39" s="43">
        <v>0</v>
      </c>
      <c r="AA39" s="43">
        <v>0</v>
      </c>
      <c r="AB39" s="43">
        <v>0</v>
      </c>
      <c r="AC39" s="43">
        <v>0</v>
      </c>
      <c r="AD39" s="43">
        <v>0</v>
      </c>
      <c r="AE39" s="45">
        <v>0</v>
      </c>
      <c r="AF39" s="45">
        <v>0</v>
      </c>
      <c r="AG39" s="45">
        <v>0</v>
      </c>
      <c r="AH39" s="43"/>
      <c r="AI39" s="43"/>
      <c r="AJ39" s="43"/>
      <c r="AK39" s="43">
        <v>0</v>
      </c>
      <c r="AL39" s="43">
        <v>0</v>
      </c>
      <c r="AM39" s="43">
        <v>0</v>
      </c>
      <c r="AN39" s="43">
        <v>0</v>
      </c>
      <c r="AO39" s="43">
        <v>0</v>
      </c>
      <c r="AP39" s="43">
        <v>0</v>
      </c>
      <c r="AQ39" s="43">
        <v>0</v>
      </c>
      <c r="AR39" s="43">
        <v>0</v>
      </c>
      <c r="AS39" s="43">
        <v>0</v>
      </c>
      <c r="AT39" s="43">
        <v>0</v>
      </c>
      <c r="AU39" s="43">
        <v>0</v>
      </c>
      <c r="AV39" s="43">
        <v>0</v>
      </c>
      <c r="AW39" s="45">
        <v>0</v>
      </c>
      <c r="AX39" s="45">
        <v>0</v>
      </c>
      <c r="AY39" s="45">
        <v>0</v>
      </c>
      <c r="AZ39" s="45">
        <v>0</v>
      </c>
      <c r="BA39" s="45">
        <v>0</v>
      </c>
      <c r="BB39" s="45">
        <v>0</v>
      </c>
      <c r="BC39" s="45">
        <v>0</v>
      </c>
      <c r="BD39" s="45">
        <v>0</v>
      </c>
      <c r="BE39" s="45">
        <v>0</v>
      </c>
      <c r="BF39" s="45">
        <v>0</v>
      </c>
      <c r="BG39" s="45">
        <v>0</v>
      </c>
      <c r="BH39" s="45">
        <v>0</v>
      </c>
      <c r="BI39" s="45">
        <v>0</v>
      </c>
      <c r="BJ39" s="45">
        <v>0</v>
      </c>
      <c r="BK39" s="45">
        <v>0</v>
      </c>
      <c r="BM39" s="18">
        <f t="shared" si="1"/>
        <v>0</v>
      </c>
      <c r="BN39" s="18">
        <f t="shared" si="5"/>
        <v>0</v>
      </c>
      <c r="BO39" s="18">
        <f t="shared" si="2"/>
        <v>0</v>
      </c>
      <c r="BP39" s="18">
        <f t="shared" si="6"/>
        <v>0</v>
      </c>
      <c r="BQ39" s="18">
        <f t="shared" si="3"/>
        <v>0</v>
      </c>
      <c r="BR39" s="18">
        <f t="shared" si="4"/>
        <v>0</v>
      </c>
    </row>
    <row r="40" spans="1:70">
      <c r="A40" s="9" t="s">
        <v>88</v>
      </c>
      <c r="B40" s="17">
        <v>33</v>
      </c>
      <c r="C40" s="43">
        <v>0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3">
        <v>0</v>
      </c>
      <c r="P40" s="43"/>
      <c r="Q40" s="43">
        <v>0</v>
      </c>
      <c r="R40" s="43">
        <v>0</v>
      </c>
      <c r="S40" s="43">
        <v>0</v>
      </c>
      <c r="T40" s="43">
        <v>0</v>
      </c>
      <c r="U40" s="43">
        <v>0</v>
      </c>
      <c r="V40" s="43">
        <v>0</v>
      </c>
      <c r="W40" s="43">
        <v>0</v>
      </c>
      <c r="X40" s="43">
        <v>0</v>
      </c>
      <c r="Y40" s="43">
        <v>0</v>
      </c>
      <c r="Z40" s="43">
        <v>0</v>
      </c>
      <c r="AA40" s="43">
        <v>0</v>
      </c>
      <c r="AB40" s="43">
        <v>0</v>
      </c>
      <c r="AC40" s="43">
        <v>0</v>
      </c>
      <c r="AD40" s="43">
        <v>0</v>
      </c>
      <c r="AE40" s="45">
        <v>0</v>
      </c>
      <c r="AF40" s="45">
        <v>0</v>
      </c>
      <c r="AG40" s="45">
        <v>0</v>
      </c>
      <c r="AH40" s="43"/>
      <c r="AI40" s="43"/>
      <c r="AJ40" s="43"/>
      <c r="AK40" s="43">
        <v>0</v>
      </c>
      <c r="AL40" s="43">
        <v>0</v>
      </c>
      <c r="AM40" s="43">
        <v>0</v>
      </c>
      <c r="AN40" s="43">
        <v>0</v>
      </c>
      <c r="AO40" s="43">
        <v>0</v>
      </c>
      <c r="AP40" s="43">
        <v>0</v>
      </c>
      <c r="AQ40" s="43">
        <v>0</v>
      </c>
      <c r="AR40" s="43">
        <v>0</v>
      </c>
      <c r="AS40" s="43">
        <v>0</v>
      </c>
      <c r="AT40" s="43">
        <v>0</v>
      </c>
      <c r="AU40" s="43">
        <v>0</v>
      </c>
      <c r="AV40" s="43">
        <v>0</v>
      </c>
      <c r="AW40" s="45">
        <v>0</v>
      </c>
      <c r="AX40" s="45">
        <v>0</v>
      </c>
      <c r="AY40" s="45">
        <v>0</v>
      </c>
      <c r="AZ40" s="45">
        <v>0</v>
      </c>
      <c r="BA40" s="45">
        <v>0</v>
      </c>
      <c r="BB40" s="45">
        <v>0</v>
      </c>
      <c r="BC40" s="45">
        <v>0</v>
      </c>
      <c r="BD40" s="45">
        <v>0</v>
      </c>
      <c r="BE40" s="45">
        <v>0</v>
      </c>
      <c r="BF40" s="45">
        <v>0</v>
      </c>
      <c r="BG40" s="45">
        <v>0</v>
      </c>
      <c r="BH40" s="45">
        <v>0</v>
      </c>
      <c r="BI40" s="45">
        <v>0</v>
      </c>
      <c r="BJ40" s="45">
        <v>0</v>
      </c>
      <c r="BK40" s="45">
        <v>0</v>
      </c>
      <c r="BM40" s="18">
        <f t="shared" si="1"/>
        <v>0</v>
      </c>
      <c r="BN40" s="18">
        <f t="shared" si="5"/>
        <v>0</v>
      </c>
      <c r="BO40" s="18">
        <f t="shared" si="2"/>
        <v>0</v>
      </c>
      <c r="BP40" s="18">
        <f t="shared" si="6"/>
        <v>0</v>
      </c>
      <c r="BQ40" s="18">
        <f t="shared" si="3"/>
        <v>0</v>
      </c>
      <c r="BR40" s="18">
        <f t="shared" si="4"/>
        <v>0</v>
      </c>
    </row>
    <row r="41" spans="1:70">
      <c r="A41" s="9" t="s">
        <v>89</v>
      </c>
      <c r="B41" s="17">
        <v>34</v>
      </c>
      <c r="C41" s="43">
        <v>0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v>0</v>
      </c>
      <c r="O41" s="43">
        <v>0</v>
      </c>
      <c r="P41" s="43"/>
      <c r="Q41" s="43">
        <v>0</v>
      </c>
      <c r="R41" s="43">
        <v>0</v>
      </c>
      <c r="S41" s="43">
        <v>0</v>
      </c>
      <c r="T41" s="43">
        <v>0</v>
      </c>
      <c r="U41" s="43">
        <v>0</v>
      </c>
      <c r="V41" s="43">
        <v>0</v>
      </c>
      <c r="W41" s="43">
        <v>0</v>
      </c>
      <c r="X41" s="43">
        <v>0</v>
      </c>
      <c r="Y41" s="43">
        <v>0</v>
      </c>
      <c r="Z41" s="43">
        <v>0</v>
      </c>
      <c r="AA41" s="43">
        <v>0</v>
      </c>
      <c r="AB41" s="43">
        <v>0</v>
      </c>
      <c r="AC41" s="43">
        <v>0</v>
      </c>
      <c r="AD41" s="43">
        <v>0</v>
      </c>
      <c r="AE41" s="45">
        <v>0</v>
      </c>
      <c r="AF41" s="45">
        <v>0</v>
      </c>
      <c r="AG41" s="45">
        <v>0</v>
      </c>
      <c r="AH41" s="43"/>
      <c r="AI41" s="43"/>
      <c r="AJ41" s="43"/>
      <c r="AK41" s="43">
        <v>0</v>
      </c>
      <c r="AL41" s="43">
        <v>0</v>
      </c>
      <c r="AM41" s="43">
        <v>0</v>
      </c>
      <c r="AN41" s="43">
        <v>0</v>
      </c>
      <c r="AO41" s="43">
        <v>0</v>
      </c>
      <c r="AP41" s="43">
        <v>0</v>
      </c>
      <c r="AQ41" s="43">
        <v>0</v>
      </c>
      <c r="AR41" s="43">
        <v>0</v>
      </c>
      <c r="AS41" s="43">
        <v>0</v>
      </c>
      <c r="AT41" s="43">
        <v>0</v>
      </c>
      <c r="AU41" s="43">
        <v>0</v>
      </c>
      <c r="AV41" s="43">
        <v>0</v>
      </c>
      <c r="AW41" s="45">
        <v>0</v>
      </c>
      <c r="AX41" s="45">
        <v>0</v>
      </c>
      <c r="AY41" s="45">
        <v>0</v>
      </c>
      <c r="AZ41" s="45">
        <v>0</v>
      </c>
      <c r="BA41" s="45">
        <v>0</v>
      </c>
      <c r="BB41" s="45">
        <v>0</v>
      </c>
      <c r="BC41" s="45">
        <v>0</v>
      </c>
      <c r="BD41" s="45">
        <v>0</v>
      </c>
      <c r="BE41" s="45">
        <v>0</v>
      </c>
      <c r="BF41" s="45">
        <v>0</v>
      </c>
      <c r="BG41" s="45">
        <v>0</v>
      </c>
      <c r="BH41" s="45">
        <v>0</v>
      </c>
      <c r="BI41" s="45">
        <v>0</v>
      </c>
      <c r="BJ41" s="45">
        <v>0</v>
      </c>
      <c r="BK41" s="45">
        <v>0</v>
      </c>
      <c r="BM41" s="18">
        <f t="shared" si="1"/>
        <v>0</v>
      </c>
      <c r="BN41" s="18">
        <f t="shared" si="5"/>
        <v>0</v>
      </c>
      <c r="BO41" s="18">
        <f t="shared" si="2"/>
        <v>0</v>
      </c>
      <c r="BP41" s="18">
        <f t="shared" si="6"/>
        <v>0</v>
      </c>
      <c r="BQ41" s="18">
        <f t="shared" si="3"/>
        <v>0</v>
      </c>
      <c r="BR41" s="18">
        <f t="shared" si="4"/>
        <v>0</v>
      </c>
    </row>
    <row r="42" spans="1:70">
      <c r="A42" s="9" t="s">
        <v>90</v>
      </c>
      <c r="B42" s="17">
        <v>35</v>
      </c>
      <c r="C42" s="43">
        <v>0</v>
      </c>
      <c r="D42" s="43">
        <v>0</v>
      </c>
      <c r="E42" s="43">
        <v>0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43"/>
      <c r="Q42" s="43">
        <v>0</v>
      </c>
      <c r="R42" s="43">
        <v>0</v>
      </c>
      <c r="S42" s="43">
        <v>0</v>
      </c>
      <c r="T42" s="43">
        <v>0</v>
      </c>
      <c r="U42" s="43">
        <v>0</v>
      </c>
      <c r="V42" s="43">
        <v>0</v>
      </c>
      <c r="W42" s="43">
        <v>0</v>
      </c>
      <c r="X42" s="43">
        <v>0</v>
      </c>
      <c r="Y42" s="43">
        <v>0</v>
      </c>
      <c r="Z42" s="43">
        <v>0</v>
      </c>
      <c r="AA42" s="43">
        <v>0</v>
      </c>
      <c r="AB42" s="43">
        <v>0</v>
      </c>
      <c r="AC42" s="43">
        <v>0</v>
      </c>
      <c r="AD42" s="43">
        <v>0</v>
      </c>
      <c r="AE42" s="45">
        <v>0</v>
      </c>
      <c r="AF42" s="45">
        <v>0</v>
      </c>
      <c r="AG42" s="45">
        <v>0</v>
      </c>
      <c r="AH42" s="43">
        <v>0.25</v>
      </c>
      <c r="AI42" s="43">
        <v>0.25</v>
      </c>
      <c r="AJ42" s="43">
        <v>0.25</v>
      </c>
      <c r="AK42" s="43">
        <v>0</v>
      </c>
      <c r="AL42" s="43">
        <v>0</v>
      </c>
      <c r="AM42" s="43">
        <v>0</v>
      </c>
      <c r="AN42" s="43">
        <v>0</v>
      </c>
      <c r="AO42" s="43">
        <v>0</v>
      </c>
      <c r="AP42" s="43">
        <v>0</v>
      </c>
      <c r="AQ42" s="43">
        <v>0</v>
      </c>
      <c r="AR42" s="43">
        <v>0</v>
      </c>
      <c r="AS42" s="43">
        <v>0</v>
      </c>
      <c r="AT42" s="43">
        <v>0</v>
      </c>
      <c r="AU42" s="43">
        <v>0</v>
      </c>
      <c r="AV42" s="43">
        <v>0</v>
      </c>
      <c r="AW42" s="45">
        <v>0</v>
      </c>
      <c r="AX42" s="45">
        <v>0</v>
      </c>
      <c r="AY42" s="45">
        <v>0</v>
      </c>
      <c r="AZ42" s="45">
        <v>0</v>
      </c>
      <c r="BA42" s="45">
        <v>0</v>
      </c>
      <c r="BB42" s="45">
        <v>0</v>
      </c>
      <c r="BC42" s="45">
        <v>0</v>
      </c>
      <c r="BD42" s="45">
        <v>0</v>
      </c>
      <c r="BE42" s="45">
        <v>0</v>
      </c>
      <c r="BF42" s="45">
        <v>0</v>
      </c>
      <c r="BG42" s="45">
        <v>0</v>
      </c>
      <c r="BH42" s="45">
        <v>0</v>
      </c>
      <c r="BI42" s="45">
        <v>0</v>
      </c>
      <c r="BJ42" s="45">
        <v>0</v>
      </c>
      <c r="BK42" s="45">
        <v>0</v>
      </c>
      <c r="BM42" s="18">
        <f t="shared" si="1"/>
        <v>0</v>
      </c>
      <c r="BN42" s="18">
        <f t="shared" si="5"/>
        <v>0</v>
      </c>
      <c r="BO42" s="18">
        <f t="shared" si="2"/>
        <v>0</v>
      </c>
      <c r="BP42" s="18">
        <f t="shared" si="6"/>
        <v>0</v>
      </c>
      <c r="BQ42" s="18">
        <f t="shared" si="3"/>
        <v>0</v>
      </c>
      <c r="BR42" s="18">
        <f t="shared" si="4"/>
        <v>0</v>
      </c>
    </row>
    <row r="43" spans="1:70">
      <c r="A43" s="9" t="s">
        <v>91</v>
      </c>
      <c r="B43" s="17">
        <v>36</v>
      </c>
      <c r="C43" s="43">
        <v>0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43">
        <v>0</v>
      </c>
      <c r="P43" s="43"/>
      <c r="Q43" s="43">
        <v>0</v>
      </c>
      <c r="R43" s="43">
        <v>0</v>
      </c>
      <c r="S43" s="43">
        <v>0</v>
      </c>
      <c r="T43" s="43">
        <v>0</v>
      </c>
      <c r="U43" s="43">
        <v>0</v>
      </c>
      <c r="V43" s="43">
        <v>0</v>
      </c>
      <c r="W43" s="43">
        <v>0</v>
      </c>
      <c r="X43" s="43">
        <v>0</v>
      </c>
      <c r="Y43" s="43">
        <v>0</v>
      </c>
      <c r="Z43" s="43">
        <v>0</v>
      </c>
      <c r="AA43" s="43">
        <v>0</v>
      </c>
      <c r="AB43" s="43">
        <v>0</v>
      </c>
      <c r="AC43" s="43">
        <v>0</v>
      </c>
      <c r="AD43" s="43">
        <v>0</v>
      </c>
      <c r="AE43" s="45">
        <v>0</v>
      </c>
      <c r="AF43" s="45">
        <v>0</v>
      </c>
      <c r="AG43" s="45">
        <v>0</v>
      </c>
      <c r="AH43" s="43"/>
      <c r="AI43" s="43"/>
      <c r="AJ43" s="43"/>
      <c r="AK43" s="43">
        <v>0</v>
      </c>
      <c r="AL43" s="43">
        <v>0</v>
      </c>
      <c r="AM43" s="43">
        <v>0</v>
      </c>
      <c r="AN43" s="43">
        <v>0</v>
      </c>
      <c r="AO43" s="43">
        <v>0</v>
      </c>
      <c r="AP43" s="43">
        <v>0</v>
      </c>
      <c r="AQ43" s="43">
        <v>0</v>
      </c>
      <c r="AR43" s="43">
        <v>0</v>
      </c>
      <c r="AS43" s="43">
        <v>0</v>
      </c>
      <c r="AT43" s="43">
        <v>0</v>
      </c>
      <c r="AU43" s="43">
        <v>0</v>
      </c>
      <c r="AV43" s="43">
        <v>0</v>
      </c>
      <c r="AW43" s="45">
        <v>0</v>
      </c>
      <c r="AX43" s="45">
        <v>0</v>
      </c>
      <c r="AY43" s="45">
        <v>0</v>
      </c>
      <c r="AZ43" s="45">
        <v>0</v>
      </c>
      <c r="BA43" s="45">
        <v>0</v>
      </c>
      <c r="BB43" s="45">
        <v>0</v>
      </c>
      <c r="BC43" s="45">
        <v>0</v>
      </c>
      <c r="BD43" s="45">
        <v>0</v>
      </c>
      <c r="BE43" s="45">
        <v>0</v>
      </c>
      <c r="BF43" s="45">
        <v>0</v>
      </c>
      <c r="BG43" s="45">
        <v>0</v>
      </c>
      <c r="BH43" s="45">
        <v>0</v>
      </c>
      <c r="BI43" s="45">
        <v>0</v>
      </c>
      <c r="BJ43" s="45">
        <v>0</v>
      </c>
      <c r="BK43" s="45">
        <v>0</v>
      </c>
      <c r="BM43" s="18">
        <f t="shared" si="1"/>
        <v>0</v>
      </c>
      <c r="BN43" s="18">
        <f t="shared" si="5"/>
        <v>0</v>
      </c>
      <c r="BO43" s="18">
        <f t="shared" si="2"/>
        <v>0</v>
      </c>
      <c r="BP43" s="18">
        <f t="shared" si="6"/>
        <v>0</v>
      </c>
      <c r="BQ43" s="18">
        <f t="shared" si="3"/>
        <v>0</v>
      </c>
      <c r="BR43" s="18">
        <f t="shared" si="4"/>
        <v>0</v>
      </c>
    </row>
    <row r="44" spans="1:70">
      <c r="A44" s="9" t="s">
        <v>92</v>
      </c>
      <c r="B44" s="17">
        <v>37</v>
      </c>
      <c r="C44" s="43">
        <v>0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43">
        <v>0</v>
      </c>
      <c r="P44" s="43"/>
      <c r="Q44" s="43">
        <v>0</v>
      </c>
      <c r="R44" s="43">
        <v>0</v>
      </c>
      <c r="S44" s="43">
        <v>0</v>
      </c>
      <c r="T44" s="43">
        <v>0</v>
      </c>
      <c r="U44" s="43">
        <v>0</v>
      </c>
      <c r="V44" s="43">
        <v>0</v>
      </c>
      <c r="W44" s="43">
        <v>0</v>
      </c>
      <c r="X44" s="43">
        <v>0</v>
      </c>
      <c r="Y44" s="43">
        <v>0</v>
      </c>
      <c r="Z44" s="43">
        <v>0</v>
      </c>
      <c r="AA44" s="43">
        <v>0</v>
      </c>
      <c r="AB44" s="43">
        <v>0</v>
      </c>
      <c r="AC44" s="43">
        <v>0</v>
      </c>
      <c r="AD44" s="43">
        <v>0</v>
      </c>
      <c r="AE44" s="45">
        <v>0</v>
      </c>
      <c r="AF44" s="45">
        <v>0</v>
      </c>
      <c r="AG44" s="45">
        <v>0</v>
      </c>
      <c r="AH44" s="43"/>
      <c r="AI44" s="43"/>
      <c r="AJ44" s="43"/>
      <c r="AK44" s="43">
        <v>0</v>
      </c>
      <c r="AL44" s="43">
        <v>0</v>
      </c>
      <c r="AM44" s="43">
        <v>0</v>
      </c>
      <c r="AN44" s="43">
        <v>0</v>
      </c>
      <c r="AO44" s="43">
        <v>0</v>
      </c>
      <c r="AP44" s="43">
        <v>0</v>
      </c>
      <c r="AQ44" s="43">
        <v>0</v>
      </c>
      <c r="AR44" s="43">
        <v>0</v>
      </c>
      <c r="AS44" s="43">
        <v>0</v>
      </c>
      <c r="AT44" s="43">
        <v>0</v>
      </c>
      <c r="AU44" s="43">
        <v>0</v>
      </c>
      <c r="AV44" s="43">
        <v>0</v>
      </c>
      <c r="AW44" s="45">
        <v>0</v>
      </c>
      <c r="AX44" s="45">
        <v>0</v>
      </c>
      <c r="AY44" s="45">
        <v>0</v>
      </c>
      <c r="AZ44" s="45">
        <v>0</v>
      </c>
      <c r="BA44" s="45">
        <v>0</v>
      </c>
      <c r="BB44" s="45">
        <v>0</v>
      </c>
      <c r="BC44" s="45">
        <v>0</v>
      </c>
      <c r="BD44" s="45">
        <v>0</v>
      </c>
      <c r="BE44" s="45">
        <v>0</v>
      </c>
      <c r="BF44" s="45">
        <v>0</v>
      </c>
      <c r="BG44" s="45">
        <v>0</v>
      </c>
      <c r="BH44" s="45">
        <v>0</v>
      </c>
      <c r="BI44" s="45">
        <v>0</v>
      </c>
      <c r="BJ44" s="45">
        <v>0</v>
      </c>
      <c r="BK44" s="45">
        <v>0</v>
      </c>
      <c r="BM44" s="18">
        <f t="shared" si="1"/>
        <v>0</v>
      </c>
      <c r="BN44" s="18">
        <f t="shared" si="5"/>
        <v>0</v>
      </c>
      <c r="BO44" s="18">
        <f t="shared" si="2"/>
        <v>0</v>
      </c>
      <c r="BP44" s="18">
        <f t="shared" si="6"/>
        <v>0</v>
      </c>
      <c r="BQ44" s="18">
        <f t="shared" si="3"/>
        <v>0</v>
      </c>
      <c r="BR44" s="18">
        <f t="shared" si="4"/>
        <v>0</v>
      </c>
    </row>
    <row r="45" spans="1:70">
      <c r="A45" s="9" t="s">
        <v>93</v>
      </c>
      <c r="B45" s="17">
        <v>38</v>
      </c>
      <c r="C45" s="43">
        <v>0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3"/>
      <c r="Q45" s="43">
        <v>0</v>
      </c>
      <c r="R45" s="43">
        <v>0</v>
      </c>
      <c r="S45" s="43">
        <v>0</v>
      </c>
      <c r="T45" s="43">
        <v>0</v>
      </c>
      <c r="U45" s="43">
        <v>0</v>
      </c>
      <c r="V45" s="43">
        <v>0</v>
      </c>
      <c r="W45" s="43">
        <v>0</v>
      </c>
      <c r="X45" s="43">
        <v>0</v>
      </c>
      <c r="Y45" s="43">
        <v>0</v>
      </c>
      <c r="Z45" s="43">
        <v>0</v>
      </c>
      <c r="AA45" s="43">
        <v>0</v>
      </c>
      <c r="AB45" s="43">
        <v>0</v>
      </c>
      <c r="AC45" s="43">
        <v>0</v>
      </c>
      <c r="AD45" s="43">
        <v>0</v>
      </c>
      <c r="AE45" s="45">
        <v>0</v>
      </c>
      <c r="AF45" s="45">
        <v>0</v>
      </c>
      <c r="AG45" s="45">
        <v>0</v>
      </c>
      <c r="AH45" s="43"/>
      <c r="AI45" s="43"/>
      <c r="AJ45" s="43"/>
      <c r="AK45" s="43">
        <v>0</v>
      </c>
      <c r="AL45" s="43">
        <v>0</v>
      </c>
      <c r="AM45" s="43">
        <v>0</v>
      </c>
      <c r="AN45" s="43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3">
        <v>0</v>
      </c>
      <c r="AW45" s="45">
        <v>0</v>
      </c>
      <c r="AX45" s="45">
        <v>0</v>
      </c>
      <c r="AY45" s="45">
        <v>0</v>
      </c>
      <c r="AZ45" s="45">
        <v>0</v>
      </c>
      <c r="BA45" s="45">
        <v>0</v>
      </c>
      <c r="BB45" s="45">
        <v>0</v>
      </c>
      <c r="BC45" s="45">
        <v>0</v>
      </c>
      <c r="BD45" s="45">
        <v>0</v>
      </c>
      <c r="BE45" s="45">
        <v>0</v>
      </c>
      <c r="BF45" s="45">
        <v>0</v>
      </c>
      <c r="BG45" s="45">
        <v>0</v>
      </c>
      <c r="BH45" s="45">
        <v>0</v>
      </c>
      <c r="BI45" s="45">
        <v>0</v>
      </c>
      <c r="BJ45" s="45">
        <v>0</v>
      </c>
      <c r="BK45" s="45">
        <v>0</v>
      </c>
      <c r="BM45" s="18">
        <f t="shared" si="1"/>
        <v>0</v>
      </c>
      <c r="BN45" s="18">
        <f t="shared" si="5"/>
        <v>0</v>
      </c>
      <c r="BO45" s="18">
        <f t="shared" si="2"/>
        <v>0</v>
      </c>
      <c r="BP45" s="18">
        <f t="shared" si="6"/>
        <v>0</v>
      </c>
      <c r="BQ45" s="18">
        <f t="shared" si="3"/>
        <v>0</v>
      </c>
      <c r="BR45" s="18">
        <f t="shared" si="4"/>
        <v>0</v>
      </c>
    </row>
    <row r="46" spans="1:70">
      <c r="A46" s="9" t="s">
        <v>94</v>
      </c>
      <c r="B46" s="17">
        <v>39</v>
      </c>
      <c r="C46" s="43">
        <v>1</v>
      </c>
      <c r="D46" s="43">
        <v>0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3">
        <v>1</v>
      </c>
      <c r="K46" s="43">
        <v>1</v>
      </c>
      <c r="L46" s="43">
        <v>0</v>
      </c>
      <c r="M46" s="43">
        <v>0</v>
      </c>
      <c r="N46" s="43">
        <v>0</v>
      </c>
      <c r="O46" s="43">
        <v>1</v>
      </c>
      <c r="P46" s="43">
        <v>1</v>
      </c>
      <c r="Q46" s="43">
        <v>1</v>
      </c>
      <c r="R46" s="43">
        <v>0</v>
      </c>
      <c r="S46" s="43">
        <v>0</v>
      </c>
      <c r="T46" s="43">
        <v>0</v>
      </c>
      <c r="U46" s="43">
        <v>0</v>
      </c>
      <c r="V46" s="43">
        <v>0</v>
      </c>
      <c r="W46" s="43">
        <v>1</v>
      </c>
      <c r="X46" s="43">
        <v>1</v>
      </c>
      <c r="Y46" s="43">
        <v>0</v>
      </c>
      <c r="Z46" s="43">
        <v>0</v>
      </c>
      <c r="AA46" s="43">
        <v>0</v>
      </c>
      <c r="AB46" s="43">
        <v>0</v>
      </c>
      <c r="AC46" s="43">
        <v>0</v>
      </c>
      <c r="AD46" s="43">
        <v>0</v>
      </c>
      <c r="AE46" s="45"/>
      <c r="AF46" s="45"/>
      <c r="AG46" s="45"/>
      <c r="AH46" s="43">
        <v>0.92</v>
      </c>
      <c r="AI46" s="43">
        <v>0.92</v>
      </c>
      <c r="AJ46" s="43">
        <v>0.92</v>
      </c>
      <c r="AK46" s="43">
        <v>1</v>
      </c>
      <c r="AL46" s="43">
        <v>0</v>
      </c>
      <c r="AM46" s="43">
        <v>0</v>
      </c>
      <c r="AN46" s="43">
        <v>0</v>
      </c>
      <c r="AO46" s="43">
        <v>0</v>
      </c>
      <c r="AP46" s="43">
        <v>0</v>
      </c>
      <c r="AQ46" s="43">
        <v>1</v>
      </c>
      <c r="AR46" s="43">
        <v>0</v>
      </c>
      <c r="AS46" s="43">
        <v>0</v>
      </c>
      <c r="AT46" s="43">
        <v>0</v>
      </c>
      <c r="AU46" s="43">
        <v>0</v>
      </c>
      <c r="AV46" s="43">
        <v>1</v>
      </c>
      <c r="AW46" s="45">
        <v>1</v>
      </c>
      <c r="AX46" s="45">
        <v>0</v>
      </c>
      <c r="AY46" s="45">
        <v>0</v>
      </c>
      <c r="AZ46" s="45">
        <v>0</v>
      </c>
      <c r="BA46" s="45">
        <v>0</v>
      </c>
      <c r="BB46" s="45">
        <v>0</v>
      </c>
      <c r="BC46" s="45">
        <v>0</v>
      </c>
      <c r="BD46" s="45">
        <v>0</v>
      </c>
      <c r="BE46" s="45">
        <v>0</v>
      </c>
      <c r="BF46" s="45">
        <v>0</v>
      </c>
      <c r="BG46" s="45">
        <v>0</v>
      </c>
      <c r="BH46" s="45">
        <v>0</v>
      </c>
      <c r="BI46" s="45">
        <v>0</v>
      </c>
      <c r="BJ46" s="45">
        <v>0</v>
      </c>
      <c r="BK46" s="45">
        <v>0</v>
      </c>
      <c r="BM46" s="18">
        <f t="shared" si="1"/>
        <v>0</v>
      </c>
      <c r="BN46" s="18">
        <f t="shared" si="5"/>
        <v>0</v>
      </c>
      <c r="BO46" s="18">
        <f t="shared" si="2"/>
        <v>0</v>
      </c>
      <c r="BP46" s="18">
        <f t="shared" si="6"/>
        <v>0</v>
      </c>
      <c r="BQ46" s="18">
        <f t="shared" si="3"/>
        <v>0</v>
      </c>
      <c r="BR46" s="18">
        <f t="shared" si="4"/>
        <v>0</v>
      </c>
    </row>
    <row r="47" spans="1:70">
      <c r="A47" s="9" t="s">
        <v>95</v>
      </c>
      <c r="B47" s="17">
        <v>40</v>
      </c>
      <c r="C47" s="43">
        <v>3</v>
      </c>
      <c r="D47" s="43">
        <v>0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2</v>
      </c>
      <c r="K47" s="43">
        <v>1</v>
      </c>
      <c r="L47" s="43">
        <v>1</v>
      </c>
      <c r="M47" s="43">
        <v>0</v>
      </c>
      <c r="N47" s="43">
        <v>0</v>
      </c>
      <c r="O47" s="43">
        <v>3</v>
      </c>
      <c r="P47" s="44"/>
      <c r="Q47" s="43">
        <v>1</v>
      </c>
      <c r="R47" s="43">
        <v>0</v>
      </c>
      <c r="S47" s="43">
        <v>1</v>
      </c>
      <c r="T47" s="43">
        <v>0</v>
      </c>
      <c r="U47" s="43">
        <v>0</v>
      </c>
      <c r="V47" s="43">
        <v>1</v>
      </c>
      <c r="W47" s="43">
        <v>0</v>
      </c>
      <c r="X47" s="43">
        <v>0</v>
      </c>
      <c r="Y47" s="43">
        <v>0</v>
      </c>
      <c r="Z47" s="43">
        <v>0</v>
      </c>
      <c r="AA47" s="43">
        <v>0</v>
      </c>
      <c r="AB47" s="43">
        <v>0</v>
      </c>
      <c r="AC47" s="43">
        <v>0</v>
      </c>
      <c r="AD47" s="43">
        <v>3</v>
      </c>
      <c r="AE47" s="45">
        <v>1</v>
      </c>
      <c r="AF47" s="45">
        <v>1</v>
      </c>
      <c r="AG47" s="45"/>
      <c r="AH47" s="43">
        <v>3.98</v>
      </c>
      <c r="AI47" s="43">
        <v>3.98</v>
      </c>
      <c r="AJ47" s="43">
        <v>2.98</v>
      </c>
      <c r="AK47" s="43">
        <v>4</v>
      </c>
      <c r="AL47" s="43">
        <v>0</v>
      </c>
      <c r="AM47" s="43">
        <v>0</v>
      </c>
      <c r="AN47" s="43">
        <v>0</v>
      </c>
      <c r="AO47" s="43">
        <v>1</v>
      </c>
      <c r="AP47" s="43">
        <v>1</v>
      </c>
      <c r="AQ47" s="43">
        <v>3</v>
      </c>
      <c r="AR47" s="43">
        <v>0</v>
      </c>
      <c r="AS47" s="43">
        <v>0</v>
      </c>
      <c r="AT47" s="43">
        <v>0</v>
      </c>
      <c r="AU47" s="43">
        <v>0</v>
      </c>
      <c r="AV47" s="43">
        <v>2</v>
      </c>
      <c r="AW47" s="45">
        <v>2</v>
      </c>
      <c r="AX47" s="45">
        <v>0</v>
      </c>
      <c r="AY47" s="45">
        <v>0</v>
      </c>
      <c r="AZ47" s="45">
        <v>0</v>
      </c>
      <c r="BA47" s="45">
        <v>0</v>
      </c>
      <c r="BB47" s="45">
        <v>0</v>
      </c>
      <c r="BC47" s="45">
        <v>0</v>
      </c>
      <c r="BD47" s="45">
        <v>0</v>
      </c>
      <c r="BE47" s="45">
        <v>0</v>
      </c>
      <c r="BF47" s="45">
        <v>1</v>
      </c>
      <c r="BG47" s="45">
        <v>1</v>
      </c>
      <c r="BH47" s="45">
        <v>0</v>
      </c>
      <c r="BI47" s="45">
        <v>0</v>
      </c>
      <c r="BJ47" s="45">
        <v>0</v>
      </c>
      <c r="BK47" s="45">
        <v>0</v>
      </c>
      <c r="BM47" s="18">
        <f t="shared" si="1"/>
        <v>0</v>
      </c>
      <c r="BN47" s="18">
        <f t="shared" si="5"/>
        <v>0</v>
      </c>
      <c r="BO47" s="18">
        <f t="shared" si="2"/>
        <v>0</v>
      </c>
      <c r="BP47" s="18">
        <f t="shared" si="6"/>
        <v>0</v>
      </c>
      <c r="BQ47" s="18">
        <f t="shared" si="3"/>
        <v>0</v>
      </c>
      <c r="BR47" s="18">
        <f t="shared" si="4"/>
        <v>0</v>
      </c>
    </row>
    <row r="48" spans="1:70">
      <c r="A48" s="9" t="s">
        <v>96</v>
      </c>
      <c r="B48" s="17">
        <v>41</v>
      </c>
      <c r="C48" s="43">
        <v>14</v>
      </c>
      <c r="D48" s="43">
        <v>0</v>
      </c>
      <c r="E48" s="43">
        <v>0</v>
      </c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3</v>
      </c>
      <c r="M48" s="43">
        <v>0</v>
      </c>
      <c r="N48" s="43">
        <v>0</v>
      </c>
      <c r="O48" s="43">
        <v>10</v>
      </c>
      <c r="P48" s="44"/>
      <c r="Q48" s="43">
        <v>0</v>
      </c>
      <c r="R48" s="43">
        <v>0</v>
      </c>
      <c r="S48" s="43">
        <v>1</v>
      </c>
      <c r="T48" s="43">
        <v>1</v>
      </c>
      <c r="U48" s="43">
        <v>3</v>
      </c>
      <c r="V48" s="43">
        <v>9</v>
      </c>
      <c r="W48" s="43">
        <v>0</v>
      </c>
      <c r="X48" s="43">
        <v>0</v>
      </c>
      <c r="Y48" s="43">
        <v>0</v>
      </c>
      <c r="Z48" s="43">
        <v>0</v>
      </c>
      <c r="AA48" s="43">
        <v>0</v>
      </c>
      <c r="AB48" s="43">
        <v>0</v>
      </c>
      <c r="AC48" s="43">
        <v>0</v>
      </c>
      <c r="AD48" s="43">
        <v>14</v>
      </c>
      <c r="AE48" s="45">
        <v>1</v>
      </c>
      <c r="AF48" s="45">
        <v>1</v>
      </c>
      <c r="AG48" s="45"/>
      <c r="AH48" s="43">
        <v>15</v>
      </c>
      <c r="AI48" s="43">
        <v>15</v>
      </c>
      <c r="AJ48" s="43">
        <v>14</v>
      </c>
      <c r="AK48" s="43">
        <v>12</v>
      </c>
      <c r="AL48" s="43">
        <v>3</v>
      </c>
      <c r="AM48" s="43">
        <v>0</v>
      </c>
      <c r="AN48" s="43">
        <v>0</v>
      </c>
      <c r="AO48" s="43">
        <v>1</v>
      </c>
      <c r="AP48" s="43">
        <v>1</v>
      </c>
      <c r="AQ48" s="43">
        <v>14</v>
      </c>
      <c r="AR48" s="43">
        <v>0</v>
      </c>
      <c r="AS48" s="43">
        <v>0</v>
      </c>
      <c r="AT48" s="43">
        <v>0</v>
      </c>
      <c r="AU48" s="43">
        <v>0</v>
      </c>
      <c r="AV48" s="43">
        <v>0</v>
      </c>
      <c r="AW48" s="45">
        <v>0</v>
      </c>
      <c r="AX48" s="45">
        <v>1</v>
      </c>
      <c r="AY48" s="45">
        <v>1</v>
      </c>
      <c r="AZ48" s="45">
        <v>4</v>
      </c>
      <c r="BA48" s="45">
        <v>3</v>
      </c>
      <c r="BB48" s="45">
        <v>4</v>
      </c>
      <c r="BC48" s="45">
        <v>3</v>
      </c>
      <c r="BD48" s="45">
        <v>2</v>
      </c>
      <c r="BE48" s="45">
        <v>2</v>
      </c>
      <c r="BF48" s="45">
        <v>3</v>
      </c>
      <c r="BG48" s="45">
        <v>1</v>
      </c>
      <c r="BH48" s="45">
        <v>0</v>
      </c>
      <c r="BI48" s="45">
        <v>0</v>
      </c>
      <c r="BJ48" s="45">
        <v>0</v>
      </c>
      <c r="BK48" s="45">
        <v>0</v>
      </c>
      <c r="BM48" s="18">
        <f t="shared" si="1"/>
        <v>0</v>
      </c>
      <c r="BN48" s="18">
        <f t="shared" si="5"/>
        <v>0</v>
      </c>
      <c r="BO48" s="18">
        <f t="shared" si="2"/>
        <v>0</v>
      </c>
      <c r="BP48" s="18">
        <f t="shared" si="6"/>
        <v>0</v>
      </c>
      <c r="BQ48" s="18">
        <f t="shared" si="3"/>
        <v>0</v>
      </c>
      <c r="BR48" s="18">
        <f t="shared" si="4"/>
        <v>0</v>
      </c>
    </row>
    <row r="49" spans="1:70" ht="22.5">
      <c r="A49" s="19" t="s">
        <v>106</v>
      </c>
      <c r="B49" s="17">
        <v>42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M49" s="18">
        <f t="shared" si="1"/>
        <v>0</v>
      </c>
      <c r="BN49" s="18">
        <f t="shared" si="5"/>
        <v>0</v>
      </c>
      <c r="BO49" s="18">
        <f t="shared" si="2"/>
        <v>0</v>
      </c>
      <c r="BP49" s="18">
        <f t="shared" si="6"/>
        <v>0</v>
      </c>
      <c r="BQ49" s="18">
        <f t="shared" si="3"/>
        <v>0</v>
      </c>
      <c r="BR49" s="18">
        <f t="shared" si="4"/>
        <v>0</v>
      </c>
    </row>
    <row r="50" spans="1:70">
      <c r="A50" s="7" t="s">
        <v>97</v>
      </c>
      <c r="B50" s="17">
        <v>43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M50" s="18">
        <f t="shared" si="1"/>
        <v>0</v>
      </c>
      <c r="BN50" s="18">
        <f t="shared" si="5"/>
        <v>0</v>
      </c>
      <c r="BO50" s="18">
        <f t="shared" si="2"/>
        <v>0</v>
      </c>
      <c r="BP50" s="18">
        <f t="shared" si="6"/>
        <v>0</v>
      </c>
      <c r="BQ50" s="18">
        <f t="shared" si="3"/>
        <v>0</v>
      </c>
      <c r="BR50" s="18">
        <f t="shared" si="4"/>
        <v>0</v>
      </c>
    </row>
    <row r="51" spans="1:70">
      <c r="A51" s="7" t="s">
        <v>98</v>
      </c>
      <c r="B51" s="17">
        <v>44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M51" s="18">
        <f t="shared" si="1"/>
        <v>0</v>
      </c>
      <c r="BN51" s="18">
        <f t="shared" si="5"/>
        <v>0</v>
      </c>
      <c r="BO51" s="18">
        <f t="shared" si="2"/>
        <v>0</v>
      </c>
      <c r="BP51" s="18">
        <f t="shared" si="6"/>
        <v>0</v>
      </c>
      <c r="BQ51" s="18">
        <f t="shared" si="3"/>
        <v>0</v>
      </c>
      <c r="BR51" s="18">
        <f t="shared" si="4"/>
        <v>0</v>
      </c>
    </row>
  </sheetData>
  <mergeCells count="86">
    <mergeCell ref="BI5:BI6"/>
    <mergeCell ref="BJ5:BJ6"/>
    <mergeCell ref="BK5:BK6"/>
    <mergeCell ref="BB5:BB6"/>
    <mergeCell ref="BC5:BC6"/>
    <mergeCell ref="BD5:BD6"/>
    <mergeCell ref="BE5:BE6"/>
    <mergeCell ref="BF5:BF6"/>
    <mergeCell ref="BG5:BG6"/>
    <mergeCell ref="BH4:BI4"/>
    <mergeCell ref="BJ4:BK4"/>
    <mergeCell ref="M5:M6"/>
    <mergeCell ref="N5:N6"/>
    <mergeCell ref="AM5:AM6"/>
    <mergeCell ref="AN5:AN6"/>
    <mergeCell ref="AR5:AR6"/>
    <mergeCell ref="AS5:AS6"/>
    <mergeCell ref="AT5:AT6"/>
    <mergeCell ref="AU5:AU6"/>
    <mergeCell ref="AV4:AW4"/>
    <mergeCell ref="AX4:AY4"/>
    <mergeCell ref="AZ4:BA4"/>
    <mergeCell ref="BB4:BC4"/>
    <mergeCell ref="BD4:BE4"/>
    <mergeCell ref="BH5:BH6"/>
    <mergeCell ref="BF4:BG4"/>
    <mergeCell ref="AL4:AL6"/>
    <mergeCell ref="AM4:AN4"/>
    <mergeCell ref="AO4:AO6"/>
    <mergeCell ref="AP4:AP6"/>
    <mergeCell ref="AR4:AS4"/>
    <mergeCell ref="AT4:AU4"/>
    <mergeCell ref="BA5:BA6"/>
    <mergeCell ref="AW5:AW6"/>
    <mergeCell ref="AX5:AX6"/>
    <mergeCell ref="AY5:AY6"/>
    <mergeCell ref="AZ5:AZ6"/>
    <mergeCell ref="AV5:AV6"/>
    <mergeCell ref="AQ3:AQ6"/>
    <mergeCell ref="AO3:AP3"/>
    <mergeCell ref="AJ4:AJ6"/>
    <mergeCell ref="S4:S6"/>
    <mergeCell ref="T4:T6"/>
    <mergeCell ref="U4:U6"/>
    <mergeCell ref="V4:V6"/>
    <mergeCell ref="X4:X6"/>
    <mergeCell ref="Y4:Y6"/>
    <mergeCell ref="AI4:AI6"/>
    <mergeCell ref="AK3:AK6"/>
    <mergeCell ref="AL3:AN3"/>
    <mergeCell ref="AR2:BK2"/>
    <mergeCell ref="C3:C6"/>
    <mergeCell ref="D3:L3"/>
    <mergeCell ref="M3:O3"/>
    <mergeCell ref="P3:P6"/>
    <mergeCell ref="Q3:V3"/>
    <mergeCell ref="W3:W6"/>
    <mergeCell ref="X3:AC3"/>
    <mergeCell ref="AD3:AD6"/>
    <mergeCell ref="AE3:AE6"/>
    <mergeCell ref="AH2:AQ2"/>
    <mergeCell ref="AH3:AH6"/>
    <mergeCell ref="AI3:AJ3"/>
    <mergeCell ref="AR3:BK3"/>
    <mergeCell ref="D4:D6"/>
    <mergeCell ref="E4:E6"/>
    <mergeCell ref="A2:A6"/>
    <mergeCell ref="B2:B6"/>
    <mergeCell ref="C2:P2"/>
    <mergeCell ref="K4:K6"/>
    <mergeCell ref="L4:L6"/>
    <mergeCell ref="M4:N4"/>
    <mergeCell ref="O4:O6"/>
    <mergeCell ref="Q2:AD2"/>
    <mergeCell ref="AE2:AG2"/>
    <mergeCell ref="AF3:AF6"/>
    <mergeCell ref="AG3:AG6"/>
    <mergeCell ref="F4:G5"/>
    <mergeCell ref="H4:I5"/>
    <mergeCell ref="J4:J6"/>
    <mergeCell ref="R4:R6"/>
    <mergeCell ref="Z4:Z6"/>
    <mergeCell ref="AA4:AA6"/>
    <mergeCell ref="AB4:AB6"/>
    <mergeCell ref="AC4:AC6"/>
    <mergeCell ref="Q4:Q6"/>
  </mergeCells>
  <conditionalFormatting sqref="BM14:BR14">
    <cfRule type="cellIs" dxfId="79" priority="13" operator="equal">
      <formula>0</formula>
    </cfRule>
  </conditionalFormatting>
  <conditionalFormatting sqref="C8:BK51">
    <cfRule type="cellIs" dxfId="78" priority="12" operator="equal">
      <formula>0</formula>
    </cfRule>
  </conditionalFormatting>
  <conditionalFormatting sqref="BM9:BR13 BM15:BR51">
    <cfRule type="cellIs" dxfId="77" priority="11" operator="equal">
      <formula>0</formula>
    </cfRule>
  </conditionalFormatting>
  <conditionalFormatting sqref="C9:AD11">
    <cfRule type="cellIs" dxfId="76" priority="10" operator="equal">
      <formula>0</formula>
    </cfRule>
  </conditionalFormatting>
  <conditionalFormatting sqref="C15:AD48">
    <cfRule type="cellIs" dxfId="75" priority="9" operator="equal">
      <formula>0</formula>
    </cfRule>
  </conditionalFormatting>
  <conditionalFormatting sqref="AH9:BK11">
    <cfRule type="cellIs" dxfId="74" priority="8" operator="equal">
      <formula>0</formula>
    </cfRule>
  </conditionalFormatting>
  <conditionalFormatting sqref="AE15:BK48">
    <cfRule type="cellIs" dxfId="73" priority="7" operator="equal">
      <formula>0</formula>
    </cfRule>
  </conditionalFormatting>
  <conditionalFormatting sqref="C9:AD11">
    <cfRule type="cellIs" dxfId="72" priority="6" operator="equal">
      <formula>0</formula>
    </cfRule>
  </conditionalFormatting>
  <conditionalFormatting sqref="AH9:BK11">
    <cfRule type="cellIs" dxfId="71" priority="5" operator="equal">
      <formula>0</formula>
    </cfRule>
  </conditionalFormatting>
  <conditionalFormatting sqref="C15:BK48">
    <cfRule type="cellIs" dxfId="70" priority="4" operator="equal">
      <formula>0</formula>
    </cfRule>
  </conditionalFormatting>
  <conditionalFormatting sqref="C9:AD11">
    <cfRule type="cellIs" dxfId="69" priority="3" operator="equal">
      <formula>0</formula>
    </cfRule>
  </conditionalFormatting>
  <conditionalFormatting sqref="AH9:BK11">
    <cfRule type="cellIs" dxfId="68" priority="2" operator="equal">
      <formula>0</formula>
    </cfRule>
  </conditionalFormatting>
  <conditionalFormatting sqref="C15:BK48">
    <cfRule type="cellIs" dxfId="67" priority="1" operator="equal">
      <formula>0</formula>
    </cfRule>
  </conditionalFormatting>
  <hyperlinks>
    <hyperlink ref="E4" location="P7548" display="P7548"/>
    <hyperlink ref="K4" location="P7554" display="P7554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R51"/>
  <sheetViews>
    <sheetView workbookViewId="0">
      <selection activeCell="AH52" sqref="AH52:AJ55"/>
    </sheetView>
  </sheetViews>
  <sheetFormatPr defaultRowHeight="11.25"/>
  <cols>
    <col min="1" max="1" width="30.25" style="2" customWidth="1"/>
    <col min="2" max="2" width="3" style="1" customWidth="1"/>
    <col min="3" max="30" width="4.25" style="1" customWidth="1"/>
    <col min="31" max="63" width="4.25" style="2" customWidth="1"/>
    <col min="64" max="64" width="1.5" style="2" customWidth="1"/>
    <col min="65" max="70" width="2.625" style="2" customWidth="1"/>
    <col min="71" max="16384" width="9" style="2"/>
  </cols>
  <sheetData>
    <row r="1" spans="1:70" ht="25.5" customHeight="1">
      <c r="A1" s="11" t="s">
        <v>129</v>
      </c>
    </row>
    <row r="2" spans="1:70" ht="31.5" customHeight="1">
      <c r="A2" s="82" t="s">
        <v>0</v>
      </c>
      <c r="B2" s="84" t="s">
        <v>1</v>
      </c>
      <c r="C2" s="82" t="s">
        <v>2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107" t="s">
        <v>3</v>
      </c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9"/>
      <c r="AE2" s="98" t="s">
        <v>4</v>
      </c>
      <c r="AF2" s="99"/>
      <c r="AG2" s="100"/>
      <c r="AH2" s="90" t="s">
        <v>5</v>
      </c>
      <c r="AI2" s="91"/>
      <c r="AJ2" s="91"/>
      <c r="AK2" s="91"/>
      <c r="AL2" s="91"/>
      <c r="AM2" s="91"/>
      <c r="AN2" s="91"/>
      <c r="AO2" s="91"/>
      <c r="AP2" s="91"/>
      <c r="AQ2" s="92"/>
      <c r="AR2" s="90" t="s">
        <v>6</v>
      </c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2"/>
    </row>
    <row r="3" spans="1:70" ht="39" customHeight="1">
      <c r="A3" s="82"/>
      <c r="B3" s="84"/>
      <c r="C3" s="84" t="s">
        <v>7</v>
      </c>
      <c r="D3" s="93" t="s">
        <v>8</v>
      </c>
      <c r="E3" s="93"/>
      <c r="F3" s="93"/>
      <c r="G3" s="93"/>
      <c r="H3" s="93"/>
      <c r="I3" s="93"/>
      <c r="J3" s="93"/>
      <c r="K3" s="93"/>
      <c r="L3" s="93"/>
      <c r="M3" s="93" t="s">
        <v>9</v>
      </c>
      <c r="N3" s="93"/>
      <c r="O3" s="93"/>
      <c r="P3" s="84" t="s">
        <v>10</v>
      </c>
      <c r="Q3" s="94" t="s">
        <v>12</v>
      </c>
      <c r="R3" s="94"/>
      <c r="S3" s="94"/>
      <c r="T3" s="94"/>
      <c r="U3" s="94"/>
      <c r="V3" s="94"/>
      <c r="W3" s="85" t="s">
        <v>13</v>
      </c>
      <c r="X3" s="94" t="s">
        <v>14</v>
      </c>
      <c r="Y3" s="94"/>
      <c r="Z3" s="94"/>
      <c r="AA3" s="94"/>
      <c r="AB3" s="94"/>
      <c r="AC3" s="94"/>
      <c r="AD3" s="95" t="s">
        <v>15</v>
      </c>
      <c r="AE3" s="87" t="s">
        <v>7</v>
      </c>
      <c r="AF3" s="85" t="s">
        <v>16</v>
      </c>
      <c r="AG3" s="95" t="s">
        <v>10</v>
      </c>
      <c r="AH3" s="87" t="s">
        <v>17</v>
      </c>
      <c r="AI3" s="82" t="s">
        <v>18</v>
      </c>
      <c r="AJ3" s="82"/>
      <c r="AK3" s="85" t="s">
        <v>19</v>
      </c>
      <c r="AL3" s="82" t="s">
        <v>20</v>
      </c>
      <c r="AM3" s="82"/>
      <c r="AN3" s="82"/>
      <c r="AO3" s="82" t="s">
        <v>21</v>
      </c>
      <c r="AP3" s="82"/>
      <c r="AQ3" s="95" t="s">
        <v>22</v>
      </c>
      <c r="AR3" s="101" t="s">
        <v>23</v>
      </c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3"/>
    </row>
    <row r="4" spans="1:70" ht="50.25" customHeight="1">
      <c r="A4" s="82"/>
      <c r="B4" s="84"/>
      <c r="C4" s="84"/>
      <c r="D4" s="84" t="s">
        <v>24</v>
      </c>
      <c r="E4" s="102" t="s">
        <v>25</v>
      </c>
      <c r="F4" s="82" t="s">
        <v>26</v>
      </c>
      <c r="G4" s="82"/>
      <c r="H4" s="82" t="s">
        <v>27</v>
      </c>
      <c r="I4" s="82"/>
      <c r="J4" s="84" t="s">
        <v>28</v>
      </c>
      <c r="K4" s="102" t="s">
        <v>29</v>
      </c>
      <c r="L4" s="84" t="s">
        <v>30</v>
      </c>
      <c r="M4" s="82" t="s">
        <v>31</v>
      </c>
      <c r="N4" s="82"/>
      <c r="O4" s="84" t="s">
        <v>32</v>
      </c>
      <c r="P4" s="84"/>
      <c r="Q4" s="85" t="s">
        <v>33</v>
      </c>
      <c r="R4" s="85" t="s">
        <v>34</v>
      </c>
      <c r="S4" s="85" t="s">
        <v>35</v>
      </c>
      <c r="T4" s="85" t="s">
        <v>36</v>
      </c>
      <c r="U4" s="85" t="s">
        <v>37</v>
      </c>
      <c r="V4" s="85" t="s">
        <v>38</v>
      </c>
      <c r="W4" s="89"/>
      <c r="X4" s="85" t="s">
        <v>33</v>
      </c>
      <c r="Y4" s="85" t="s">
        <v>34</v>
      </c>
      <c r="Z4" s="85" t="s">
        <v>35</v>
      </c>
      <c r="AA4" s="85" t="s">
        <v>36</v>
      </c>
      <c r="AB4" s="85" t="s">
        <v>37</v>
      </c>
      <c r="AC4" s="85" t="s">
        <v>38</v>
      </c>
      <c r="AD4" s="96"/>
      <c r="AE4" s="103"/>
      <c r="AF4" s="89"/>
      <c r="AG4" s="96"/>
      <c r="AH4" s="103"/>
      <c r="AI4" s="85" t="s">
        <v>39</v>
      </c>
      <c r="AJ4" s="85" t="s">
        <v>40</v>
      </c>
      <c r="AK4" s="89"/>
      <c r="AL4" s="85" t="s">
        <v>39</v>
      </c>
      <c r="AM4" s="82" t="s">
        <v>41</v>
      </c>
      <c r="AN4" s="82"/>
      <c r="AO4" s="85" t="s">
        <v>39</v>
      </c>
      <c r="AP4" s="85" t="s">
        <v>42</v>
      </c>
      <c r="AQ4" s="96"/>
      <c r="AR4" s="101" t="s">
        <v>43</v>
      </c>
      <c r="AS4" s="82"/>
      <c r="AT4" s="82" t="s">
        <v>44</v>
      </c>
      <c r="AU4" s="82"/>
      <c r="AV4" s="82" t="s">
        <v>45</v>
      </c>
      <c r="AW4" s="82"/>
      <c r="AX4" s="82" t="s">
        <v>46</v>
      </c>
      <c r="AY4" s="82"/>
      <c r="AZ4" s="82" t="s">
        <v>47</v>
      </c>
      <c r="BA4" s="82"/>
      <c r="BB4" s="82" t="s">
        <v>48</v>
      </c>
      <c r="BC4" s="82"/>
      <c r="BD4" s="82" t="s">
        <v>49</v>
      </c>
      <c r="BE4" s="82"/>
      <c r="BF4" s="82" t="s">
        <v>50</v>
      </c>
      <c r="BG4" s="82"/>
      <c r="BH4" s="82" t="s">
        <v>51</v>
      </c>
      <c r="BI4" s="82"/>
      <c r="BJ4" s="82" t="s">
        <v>52</v>
      </c>
      <c r="BK4" s="83"/>
    </row>
    <row r="5" spans="1:70" ht="22.5" customHeight="1">
      <c r="A5" s="82"/>
      <c r="B5" s="84"/>
      <c r="C5" s="84"/>
      <c r="D5" s="84"/>
      <c r="E5" s="102"/>
      <c r="F5" s="82"/>
      <c r="G5" s="82"/>
      <c r="H5" s="82"/>
      <c r="I5" s="82"/>
      <c r="J5" s="84"/>
      <c r="K5" s="102"/>
      <c r="L5" s="84"/>
      <c r="M5" s="84" t="s">
        <v>53</v>
      </c>
      <c r="N5" s="84" t="s">
        <v>54</v>
      </c>
      <c r="O5" s="84"/>
      <c r="P5" s="84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96"/>
      <c r="AE5" s="103"/>
      <c r="AF5" s="89"/>
      <c r="AG5" s="96"/>
      <c r="AH5" s="103"/>
      <c r="AI5" s="89"/>
      <c r="AJ5" s="89"/>
      <c r="AK5" s="89"/>
      <c r="AL5" s="89"/>
      <c r="AM5" s="85" t="s">
        <v>55</v>
      </c>
      <c r="AN5" s="85" t="s">
        <v>56</v>
      </c>
      <c r="AO5" s="89"/>
      <c r="AP5" s="89"/>
      <c r="AQ5" s="96"/>
      <c r="AR5" s="87" t="s">
        <v>39</v>
      </c>
      <c r="AS5" s="85" t="s">
        <v>57</v>
      </c>
      <c r="AT5" s="85" t="s">
        <v>39</v>
      </c>
      <c r="AU5" s="85" t="s">
        <v>57</v>
      </c>
      <c r="AV5" s="85" t="s">
        <v>39</v>
      </c>
      <c r="AW5" s="85" t="s">
        <v>57</v>
      </c>
      <c r="AX5" s="85" t="s">
        <v>39</v>
      </c>
      <c r="AY5" s="85" t="s">
        <v>57</v>
      </c>
      <c r="AZ5" s="85" t="s">
        <v>39</v>
      </c>
      <c r="BA5" s="85" t="s">
        <v>57</v>
      </c>
      <c r="BB5" s="85" t="s">
        <v>39</v>
      </c>
      <c r="BC5" s="85" t="s">
        <v>57</v>
      </c>
      <c r="BD5" s="85" t="s">
        <v>39</v>
      </c>
      <c r="BE5" s="85" t="s">
        <v>57</v>
      </c>
      <c r="BF5" s="85" t="s">
        <v>39</v>
      </c>
      <c r="BG5" s="85" t="s">
        <v>57</v>
      </c>
      <c r="BH5" s="85" t="s">
        <v>39</v>
      </c>
      <c r="BI5" s="85" t="s">
        <v>57</v>
      </c>
      <c r="BJ5" s="85" t="s">
        <v>39</v>
      </c>
      <c r="BK5" s="95" t="s">
        <v>57</v>
      </c>
    </row>
    <row r="6" spans="1:70" ht="151.5" customHeight="1">
      <c r="A6" s="82"/>
      <c r="B6" s="84"/>
      <c r="C6" s="84"/>
      <c r="D6" s="84"/>
      <c r="E6" s="102"/>
      <c r="F6" s="50" t="s">
        <v>58</v>
      </c>
      <c r="G6" s="50" t="s">
        <v>59</v>
      </c>
      <c r="H6" s="50" t="s">
        <v>60</v>
      </c>
      <c r="I6" s="50" t="s">
        <v>61</v>
      </c>
      <c r="J6" s="84"/>
      <c r="K6" s="102"/>
      <c r="L6" s="84"/>
      <c r="M6" s="84"/>
      <c r="N6" s="84"/>
      <c r="O6" s="84"/>
      <c r="P6" s="84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97"/>
      <c r="AE6" s="88"/>
      <c r="AF6" s="86"/>
      <c r="AG6" s="97"/>
      <c r="AH6" s="88"/>
      <c r="AI6" s="86"/>
      <c r="AJ6" s="86"/>
      <c r="AK6" s="86"/>
      <c r="AL6" s="86"/>
      <c r="AM6" s="86"/>
      <c r="AN6" s="86"/>
      <c r="AO6" s="86"/>
      <c r="AP6" s="86"/>
      <c r="AQ6" s="97"/>
      <c r="AR6" s="88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97"/>
    </row>
    <row r="7" spans="1:70">
      <c r="A7" s="3">
        <v>1</v>
      </c>
      <c r="B7" s="51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  <c r="I7" s="51">
        <v>9</v>
      </c>
      <c r="J7" s="51">
        <v>10</v>
      </c>
      <c r="K7" s="51">
        <v>11</v>
      </c>
      <c r="L7" s="51">
        <v>12</v>
      </c>
      <c r="M7" s="51">
        <v>13</v>
      </c>
      <c r="N7" s="51">
        <v>14</v>
      </c>
      <c r="O7" s="51">
        <v>15</v>
      </c>
      <c r="P7" s="51">
        <v>16</v>
      </c>
      <c r="Q7" s="51">
        <v>18</v>
      </c>
      <c r="R7" s="51">
        <v>19</v>
      </c>
      <c r="S7" s="51">
        <v>20</v>
      </c>
      <c r="T7" s="51">
        <v>21</v>
      </c>
      <c r="U7" s="51">
        <v>22</v>
      </c>
      <c r="V7" s="51">
        <v>23</v>
      </c>
      <c r="W7" s="51">
        <v>24</v>
      </c>
      <c r="X7" s="51">
        <v>25</v>
      </c>
      <c r="Y7" s="51">
        <v>26</v>
      </c>
      <c r="Z7" s="51">
        <v>27</v>
      </c>
      <c r="AA7" s="51">
        <v>28</v>
      </c>
      <c r="AB7" s="51">
        <v>29</v>
      </c>
      <c r="AC7" s="51">
        <v>30</v>
      </c>
      <c r="AD7" s="51">
        <v>31</v>
      </c>
      <c r="AE7" s="51">
        <v>32</v>
      </c>
      <c r="AF7" s="51">
        <v>33</v>
      </c>
      <c r="AG7" s="51">
        <v>34</v>
      </c>
      <c r="AH7" s="51">
        <v>35</v>
      </c>
      <c r="AI7" s="51">
        <v>36</v>
      </c>
      <c r="AJ7" s="51">
        <v>37</v>
      </c>
      <c r="AK7" s="51">
        <v>38</v>
      </c>
      <c r="AL7" s="51">
        <v>39</v>
      </c>
      <c r="AM7" s="51">
        <v>40</v>
      </c>
      <c r="AN7" s="51">
        <v>41</v>
      </c>
      <c r="AO7" s="51">
        <v>42</v>
      </c>
      <c r="AP7" s="51">
        <v>43</v>
      </c>
      <c r="AQ7" s="51">
        <v>44</v>
      </c>
      <c r="AR7" s="51">
        <v>45</v>
      </c>
      <c r="AS7" s="51">
        <v>46</v>
      </c>
      <c r="AT7" s="51">
        <v>47</v>
      </c>
      <c r="AU7" s="51">
        <v>48</v>
      </c>
      <c r="AV7" s="51">
        <v>49</v>
      </c>
      <c r="AW7" s="51">
        <v>50</v>
      </c>
      <c r="AX7" s="51">
        <v>51</v>
      </c>
      <c r="AY7" s="51">
        <v>52</v>
      </c>
      <c r="AZ7" s="51">
        <v>53</v>
      </c>
      <c r="BA7" s="51">
        <v>54</v>
      </c>
      <c r="BB7" s="51">
        <v>55</v>
      </c>
      <c r="BC7" s="51">
        <v>56</v>
      </c>
      <c r="BD7" s="51">
        <v>57</v>
      </c>
      <c r="BE7" s="51">
        <v>58</v>
      </c>
      <c r="BF7" s="51">
        <v>59</v>
      </c>
      <c r="BG7" s="51">
        <v>60</v>
      </c>
      <c r="BH7" s="51">
        <v>61</v>
      </c>
      <c r="BI7" s="51">
        <v>62</v>
      </c>
      <c r="BJ7" s="51">
        <v>63</v>
      </c>
      <c r="BK7" s="51">
        <v>64</v>
      </c>
    </row>
    <row r="8" spans="1:70">
      <c r="A8" s="14" t="s">
        <v>62</v>
      </c>
      <c r="B8" s="51">
        <v>1</v>
      </c>
      <c r="C8" s="15">
        <f t="shared" ref="C8:BK8" si="0">C9+C13+C47+C48</f>
        <v>40</v>
      </c>
      <c r="D8" s="15">
        <f>D9+D13+D47+D48</f>
        <v>20</v>
      </c>
      <c r="E8" s="15">
        <f t="shared" si="0"/>
        <v>19</v>
      </c>
      <c r="F8" s="15">
        <f t="shared" si="0"/>
        <v>0</v>
      </c>
      <c r="G8" s="15">
        <f t="shared" si="0"/>
        <v>0</v>
      </c>
      <c r="H8" s="15">
        <f t="shared" si="0"/>
        <v>0</v>
      </c>
      <c r="I8" s="15">
        <f t="shared" si="0"/>
        <v>0</v>
      </c>
      <c r="J8" s="15">
        <f t="shared" si="0"/>
        <v>11</v>
      </c>
      <c r="K8" s="15">
        <f t="shared" si="0"/>
        <v>2</v>
      </c>
      <c r="L8" s="15">
        <f t="shared" si="0"/>
        <v>9</v>
      </c>
      <c r="M8" s="15">
        <f t="shared" si="0"/>
        <v>2</v>
      </c>
      <c r="N8" s="15">
        <f t="shared" si="0"/>
        <v>6</v>
      </c>
      <c r="O8" s="15">
        <f t="shared" si="0"/>
        <v>34</v>
      </c>
      <c r="P8" s="15"/>
      <c r="Q8" s="15">
        <f t="shared" si="0"/>
        <v>4</v>
      </c>
      <c r="R8" s="15">
        <f t="shared" si="0"/>
        <v>2</v>
      </c>
      <c r="S8" s="15">
        <f t="shared" si="0"/>
        <v>6</v>
      </c>
      <c r="T8" s="15">
        <f t="shared" si="0"/>
        <v>6</v>
      </c>
      <c r="U8" s="15">
        <f t="shared" si="0"/>
        <v>6</v>
      </c>
      <c r="V8" s="15">
        <f t="shared" si="0"/>
        <v>16</v>
      </c>
      <c r="W8" s="15">
        <f t="shared" si="0"/>
        <v>21</v>
      </c>
      <c r="X8" s="15">
        <f t="shared" si="0"/>
        <v>3</v>
      </c>
      <c r="Y8" s="15">
        <f t="shared" si="0"/>
        <v>2</v>
      </c>
      <c r="Z8" s="15">
        <f t="shared" si="0"/>
        <v>4</v>
      </c>
      <c r="AA8" s="15">
        <f t="shared" si="0"/>
        <v>1</v>
      </c>
      <c r="AB8" s="15">
        <f t="shared" si="0"/>
        <v>3</v>
      </c>
      <c r="AC8" s="15">
        <f t="shared" si="0"/>
        <v>8</v>
      </c>
      <c r="AD8" s="15">
        <f t="shared" si="0"/>
        <v>19</v>
      </c>
      <c r="AE8" s="15">
        <f t="shared" si="0"/>
        <v>0</v>
      </c>
      <c r="AF8" s="15">
        <f t="shared" si="0"/>
        <v>0</v>
      </c>
      <c r="AG8" s="15">
        <f t="shared" si="0"/>
        <v>0</v>
      </c>
      <c r="AH8" s="15">
        <v>47.72</v>
      </c>
      <c r="AI8" s="15">
        <v>47.72</v>
      </c>
      <c r="AJ8" s="15">
        <v>47.72</v>
      </c>
      <c r="AK8" s="15">
        <f t="shared" si="0"/>
        <v>39</v>
      </c>
      <c r="AL8" s="15">
        <f t="shared" si="0"/>
        <v>6</v>
      </c>
      <c r="AM8" s="15">
        <f t="shared" si="0"/>
        <v>0</v>
      </c>
      <c r="AN8" s="15">
        <f t="shared" si="0"/>
        <v>0</v>
      </c>
      <c r="AO8" s="15">
        <f t="shared" si="0"/>
        <v>5</v>
      </c>
      <c r="AP8" s="15">
        <f t="shared" si="0"/>
        <v>5</v>
      </c>
      <c r="AQ8" s="15">
        <f t="shared" si="0"/>
        <v>40</v>
      </c>
      <c r="AR8" s="15">
        <f t="shared" si="0"/>
        <v>3</v>
      </c>
      <c r="AS8" s="15">
        <f t="shared" si="0"/>
        <v>3</v>
      </c>
      <c r="AT8" s="15">
        <f t="shared" si="0"/>
        <v>2</v>
      </c>
      <c r="AU8" s="15">
        <f t="shared" si="0"/>
        <v>2</v>
      </c>
      <c r="AV8" s="15">
        <f t="shared" si="0"/>
        <v>7</v>
      </c>
      <c r="AW8" s="15">
        <f t="shared" si="0"/>
        <v>5</v>
      </c>
      <c r="AX8" s="15">
        <f t="shared" si="0"/>
        <v>7</v>
      </c>
      <c r="AY8" s="15">
        <f t="shared" si="0"/>
        <v>6</v>
      </c>
      <c r="AZ8" s="15">
        <f t="shared" si="0"/>
        <v>5</v>
      </c>
      <c r="BA8" s="15">
        <f t="shared" si="0"/>
        <v>5</v>
      </c>
      <c r="BB8" s="15">
        <f t="shared" si="0"/>
        <v>3</v>
      </c>
      <c r="BC8" s="15">
        <f t="shared" si="0"/>
        <v>3</v>
      </c>
      <c r="BD8" s="15">
        <f t="shared" si="0"/>
        <v>5</v>
      </c>
      <c r="BE8" s="15">
        <f t="shared" si="0"/>
        <v>5</v>
      </c>
      <c r="BF8" s="15">
        <f t="shared" si="0"/>
        <v>4</v>
      </c>
      <c r="BG8" s="15">
        <f t="shared" si="0"/>
        <v>3</v>
      </c>
      <c r="BH8" s="15">
        <f t="shared" si="0"/>
        <v>4</v>
      </c>
      <c r="BI8" s="15">
        <f t="shared" si="0"/>
        <v>2</v>
      </c>
      <c r="BJ8" s="15">
        <f t="shared" si="0"/>
        <v>0</v>
      </c>
      <c r="BK8" s="15">
        <f t="shared" si="0"/>
        <v>0</v>
      </c>
      <c r="BM8" s="2">
        <f t="shared" ref="BM8:BM51" si="1">C8-Q8-R8-S8-T8-U8-V8</f>
        <v>0</v>
      </c>
      <c r="BN8" s="2">
        <f>W8-X8-Y8-Z8-AA8-AB8-AC8</f>
        <v>0</v>
      </c>
      <c r="BO8" s="2">
        <f t="shared" ref="BO8:BO51" si="2">C8-W8-AD8</f>
        <v>0</v>
      </c>
      <c r="BP8" s="2">
        <f>AK8+AL8-AO8-AQ8</f>
        <v>0</v>
      </c>
      <c r="BQ8" s="2">
        <f t="shared" ref="BQ8:BQ51" si="3">C8-AR8-AT8-AV8-AX8-AZ8-BB8-BD8-BF8-BH8-BJ8</f>
        <v>0</v>
      </c>
      <c r="BR8" s="2">
        <f t="shared" ref="BR8:BR51" si="4">O8-AS8-AU8-AW8-AY8-BA8-BC8-BE8-BG8-BI8-BK8</f>
        <v>0</v>
      </c>
    </row>
    <row r="9" spans="1:70" ht="22.5">
      <c r="A9" s="16" t="s">
        <v>100</v>
      </c>
      <c r="B9" s="17">
        <v>2</v>
      </c>
      <c r="C9" s="43">
        <v>3</v>
      </c>
      <c r="D9" s="43">
        <v>2</v>
      </c>
      <c r="E9" s="43">
        <v>2</v>
      </c>
      <c r="F9" s="43"/>
      <c r="G9" s="43"/>
      <c r="H9" s="43"/>
      <c r="I9" s="43"/>
      <c r="J9" s="43">
        <v>1</v>
      </c>
      <c r="K9" s="43"/>
      <c r="L9" s="43"/>
      <c r="M9" s="43"/>
      <c r="N9" s="43"/>
      <c r="O9" s="43">
        <v>3</v>
      </c>
      <c r="P9" s="44"/>
      <c r="Q9" s="45"/>
      <c r="R9" s="45"/>
      <c r="S9" s="45"/>
      <c r="T9" s="45"/>
      <c r="U9" s="45"/>
      <c r="V9" s="45">
        <v>3</v>
      </c>
      <c r="W9" s="45">
        <v>2</v>
      </c>
      <c r="X9" s="45"/>
      <c r="Y9" s="45"/>
      <c r="Z9" s="45"/>
      <c r="AA9" s="45"/>
      <c r="AB9" s="45"/>
      <c r="AC9" s="45">
        <v>2</v>
      </c>
      <c r="AD9" s="45">
        <v>1</v>
      </c>
      <c r="AE9" s="28"/>
      <c r="AF9" s="28"/>
      <c r="AG9" s="28"/>
      <c r="AH9" s="43">
        <v>3.5</v>
      </c>
      <c r="AI9" s="43">
        <v>3.5</v>
      </c>
      <c r="AJ9" s="43">
        <v>3.5</v>
      </c>
      <c r="AK9" s="43">
        <v>3</v>
      </c>
      <c r="AL9" s="43"/>
      <c r="AM9" s="43"/>
      <c r="AN9" s="43"/>
      <c r="AO9" s="43"/>
      <c r="AP9" s="43"/>
      <c r="AQ9" s="43">
        <v>3</v>
      </c>
      <c r="AR9" s="43"/>
      <c r="AS9" s="43"/>
      <c r="AT9" s="43"/>
      <c r="AU9" s="43"/>
      <c r="AV9" s="43"/>
      <c r="AW9" s="45"/>
      <c r="AX9" s="45"/>
      <c r="AY9" s="45"/>
      <c r="AZ9" s="45"/>
      <c r="BA9" s="45"/>
      <c r="BB9" s="45"/>
      <c r="BC9" s="45"/>
      <c r="BD9" s="45">
        <v>2</v>
      </c>
      <c r="BE9" s="45">
        <v>2</v>
      </c>
      <c r="BF9" s="45"/>
      <c r="BG9" s="45"/>
      <c r="BH9" s="45">
        <v>1</v>
      </c>
      <c r="BI9" s="45">
        <v>1</v>
      </c>
      <c r="BJ9" s="45"/>
      <c r="BK9" s="45"/>
      <c r="BM9" s="18">
        <f t="shared" si="1"/>
        <v>0</v>
      </c>
      <c r="BN9" s="18">
        <f t="shared" ref="BN9:BN51" si="5">W9-X9-Y9-Z9-AA9-AB9-AC9</f>
        <v>0</v>
      </c>
      <c r="BO9" s="18">
        <f t="shared" si="2"/>
        <v>0</v>
      </c>
      <c r="BP9" s="18">
        <f t="shared" ref="BP9:BP51" si="6">AK9+AL9-AO9-AQ9</f>
        <v>0</v>
      </c>
      <c r="BQ9" s="18">
        <f t="shared" si="3"/>
        <v>0</v>
      </c>
      <c r="BR9" s="18">
        <f t="shared" si="4"/>
        <v>0</v>
      </c>
    </row>
    <row r="10" spans="1:70" ht="21.75" customHeight="1">
      <c r="A10" s="19" t="s">
        <v>101</v>
      </c>
      <c r="B10" s="17">
        <v>3</v>
      </c>
      <c r="C10" s="43">
        <v>1</v>
      </c>
      <c r="D10" s="43">
        <v>1</v>
      </c>
      <c r="E10" s="43">
        <v>1</v>
      </c>
      <c r="F10" s="43"/>
      <c r="G10" s="43"/>
      <c r="H10" s="43"/>
      <c r="I10" s="43"/>
      <c r="J10" s="43"/>
      <c r="K10" s="43"/>
      <c r="L10" s="43"/>
      <c r="M10" s="43"/>
      <c r="N10" s="43"/>
      <c r="O10" s="43">
        <v>1</v>
      </c>
      <c r="P10" s="43"/>
      <c r="Q10" s="45"/>
      <c r="R10" s="45"/>
      <c r="S10" s="45"/>
      <c r="T10" s="45"/>
      <c r="U10" s="45"/>
      <c r="V10" s="45">
        <v>1</v>
      </c>
      <c r="W10" s="45">
        <v>1</v>
      </c>
      <c r="X10" s="45"/>
      <c r="Y10" s="45"/>
      <c r="Z10" s="45"/>
      <c r="AA10" s="45"/>
      <c r="AB10" s="45"/>
      <c r="AC10" s="45">
        <v>1</v>
      </c>
      <c r="AD10" s="45"/>
      <c r="AE10" s="32"/>
      <c r="AF10" s="33"/>
      <c r="AG10" s="34"/>
      <c r="AH10" s="43">
        <v>1</v>
      </c>
      <c r="AI10" s="43">
        <v>1</v>
      </c>
      <c r="AJ10" s="43">
        <v>1</v>
      </c>
      <c r="AK10" s="43">
        <v>1</v>
      </c>
      <c r="AL10" s="43"/>
      <c r="AM10" s="43"/>
      <c r="AN10" s="43"/>
      <c r="AO10" s="43"/>
      <c r="AP10" s="43"/>
      <c r="AQ10" s="43">
        <v>1</v>
      </c>
      <c r="AR10" s="43"/>
      <c r="AS10" s="43"/>
      <c r="AT10" s="43"/>
      <c r="AU10" s="43"/>
      <c r="AV10" s="43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>
        <v>1</v>
      </c>
      <c r="BI10" s="45">
        <v>1</v>
      </c>
      <c r="BJ10" s="45"/>
      <c r="BK10" s="45"/>
      <c r="BM10" s="18">
        <f t="shared" si="1"/>
        <v>0</v>
      </c>
      <c r="BN10" s="18">
        <f t="shared" si="5"/>
        <v>0</v>
      </c>
      <c r="BO10" s="18">
        <f t="shared" si="2"/>
        <v>0</v>
      </c>
      <c r="BP10" s="18">
        <f t="shared" si="6"/>
        <v>0</v>
      </c>
      <c r="BQ10" s="18">
        <f t="shared" si="3"/>
        <v>0</v>
      </c>
      <c r="BR10" s="18">
        <f t="shared" si="4"/>
        <v>0</v>
      </c>
    </row>
    <row r="11" spans="1:70">
      <c r="A11" s="7" t="s">
        <v>63</v>
      </c>
      <c r="B11" s="17">
        <v>4</v>
      </c>
      <c r="C11" s="43">
        <v>1</v>
      </c>
      <c r="D11" s="43">
        <v>1</v>
      </c>
      <c r="E11" s="43">
        <v>1</v>
      </c>
      <c r="F11" s="43"/>
      <c r="G11" s="43"/>
      <c r="H11" s="43"/>
      <c r="I11" s="43"/>
      <c r="J11" s="43"/>
      <c r="K11" s="43"/>
      <c r="L11" s="43"/>
      <c r="M11" s="43"/>
      <c r="N11" s="43"/>
      <c r="O11" s="43">
        <v>1</v>
      </c>
      <c r="P11" s="44"/>
      <c r="Q11" s="43"/>
      <c r="R11" s="43"/>
      <c r="S11" s="43"/>
      <c r="T11" s="43"/>
      <c r="U11" s="43"/>
      <c r="V11" s="43">
        <v>1</v>
      </c>
      <c r="W11" s="43">
        <v>1</v>
      </c>
      <c r="X11" s="43"/>
      <c r="Y11" s="43"/>
      <c r="Z11" s="43"/>
      <c r="AA11" s="43"/>
      <c r="AB11" s="43"/>
      <c r="AC11" s="43">
        <v>1</v>
      </c>
      <c r="AD11" s="43"/>
      <c r="AE11" s="32"/>
      <c r="AF11" s="33"/>
      <c r="AG11" s="34"/>
      <c r="AH11" s="43">
        <v>1.5</v>
      </c>
      <c r="AI11" s="43">
        <v>1.5</v>
      </c>
      <c r="AJ11" s="43">
        <v>1.5</v>
      </c>
      <c r="AK11" s="43">
        <v>1</v>
      </c>
      <c r="AL11" s="43"/>
      <c r="AM11" s="43"/>
      <c r="AN11" s="43"/>
      <c r="AO11" s="43"/>
      <c r="AP11" s="43"/>
      <c r="AQ11" s="43">
        <v>1</v>
      </c>
      <c r="AR11" s="43"/>
      <c r="AS11" s="43"/>
      <c r="AT11" s="43"/>
      <c r="AU11" s="43"/>
      <c r="AV11" s="43"/>
      <c r="AW11" s="45"/>
      <c r="AX11" s="45"/>
      <c r="AY11" s="45"/>
      <c r="AZ11" s="45"/>
      <c r="BA11" s="45"/>
      <c r="BB11" s="45"/>
      <c r="BC11" s="45"/>
      <c r="BD11" s="45">
        <v>1</v>
      </c>
      <c r="BE11" s="45">
        <v>1</v>
      </c>
      <c r="BF11" s="45"/>
      <c r="BG11" s="45"/>
      <c r="BH11" s="45"/>
      <c r="BI11" s="45"/>
      <c r="BJ11" s="45"/>
      <c r="BK11" s="45"/>
      <c r="BM11" s="18">
        <f t="shared" si="1"/>
        <v>0</v>
      </c>
      <c r="BN11" s="18">
        <f t="shared" si="5"/>
        <v>0</v>
      </c>
      <c r="BO11" s="18">
        <f t="shared" si="2"/>
        <v>0</v>
      </c>
      <c r="BP11" s="18">
        <f t="shared" si="6"/>
        <v>0</v>
      </c>
      <c r="BQ11" s="18">
        <f t="shared" si="3"/>
        <v>0</v>
      </c>
      <c r="BR11" s="18">
        <f t="shared" si="4"/>
        <v>0</v>
      </c>
    </row>
    <row r="12" spans="1:70">
      <c r="A12" s="7" t="s">
        <v>64</v>
      </c>
      <c r="B12" s="17">
        <v>5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32"/>
      <c r="AF12" s="33"/>
      <c r="AG12" s="34"/>
      <c r="AH12" s="28">
        <v>0</v>
      </c>
      <c r="AI12" s="28">
        <v>0</v>
      </c>
      <c r="AJ12" s="28">
        <v>0</v>
      </c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M12" s="18">
        <f t="shared" si="1"/>
        <v>0</v>
      </c>
      <c r="BN12" s="18">
        <f t="shared" si="5"/>
        <v>0</v>
      </c>
      <c r="BO12" s="18">
        <f t="shared" si="2"/>
        <v>0</v>
      </c>
      <c r="BP12" s="18">
        <f t="shared" si="6"/>
        <v>0</v>
      </c>
      <c r="BQ12" s="18">
        <f t="shared" si="3"/>
        <v>0</v>
      </c>
      <c r="BR12" s="18">
        <f t="shared" si="4"/>
        <v>0</v>
      </c>
    </row>
    <row r="13" spans="1:70">
      <c r="A13" s="9" t="s">
        <v>65</v>
      </c>
      <c r="B13" s="17">
        <v>6</v>
      </c>
      <c r="C13" s="20">
        <f t="shared" ref="C13:BK13" si="7">C14+C35+C36+C40+C41+C42+C43+C44+C45+C46</f>
        <v>19</v>
      </c>
      <c r="D13" s="20">
        <f t="shared" si="7"/>
        <v>17</v>
      </c>
      <c r="E13" s="20">
        <f t="shared" si="7"/>
        <v>17</v>
      </c>
      <c r="F13" s="20">
        <f t="shared" si="7"/>
        <v>0</v>
      </c>
      <c r="G13" s="20">
        <f t="shared" si="7"/>
        <v>0</v>
      </c>
      <c r="H13" s="20">
        <f t="shared" si="7"/>
        <v>0</v>
      </c>
      <c r="I13" s="20">
        <f t="shared" si="7"/>
        <v>0</v>
      </c>
      <c r="J13" s="20">
        <f t="shared" si="7"/>
        <v>2</v>
      </c>
      <c r="K13" s="20">
        <f t="shared" si="7"/>
        <v>2</v>
      </c>
      <c r="L13" s="20">
        <f t="shared" si="7"/>
        <v>0</v>
      </c>
      <c r="M13" s="20">
        <f t="shared" si="7"/>
        <v>2</v>
      </c>
      <c r="N13" s="20">
        <f t="shared" si="7"/>
        <v>6</v>
      </c>
      <c r="O13" s="20">
        <f t="shared" si="7"/>
        <v>19</v>
      </c>
      <c r="P13" s="20">
        <v>19</v>
      </c>
      <c r="Q13" s="20">
        <f t="shared" si="7"/>
        <v>3</v>
      </c>
      <c r="R13" s="20">
        <f t="shared" si="7"/>
        <v>1</v>
      </c>
      <c r="S13" s="20">
        <f t="shared" si="7"/>
        <v>4</v>
      </c>
      <c r="T13" s="20">
        <f t="shared" si="7"/>
        <v>1</v>
      </c>
      <c r="U13" s="20">
        <f t="shared" si="7"/>
        <v>3</v>
      </c>
      <c r="V13" s="20">
        <f t="shared" si="7"/>
        <v>7</v>
      </c>
      <c r="W13" s="20">
        <f t="shared" si="7"/>
        <v>19</v>
      </c>
      <c r="X13" s="20">
        <f t="shared" si="7"/>
        <v>3</v>
      </c>
      <c r="Y13" s="20">
        <f t="shared" si="7"/>
        <v>2</v>
      </c>
      <c r="Z13" s="20">
        <f t="shared" si="7"/>
        <v>4</v>
      </c>
      <c r="AA13" s="20">
        <f t="shared" si="7"/>
        <v>1</v>
      </c>
      <c r="AB13" s="20">
        <f t="shared" si="7"/>
        <v>3</v>
      </c>
      <c r="AC13" s="20">
        <f t="shared" si="7"/>
        <v>6</v>
      </c>
      <c r="AD13" s="20">
        <f t="shared" si="7"/>
        <v>0</v>
      </c>
      <c r="AE13" s="20">
        <f t="shared" si="7"/>
        <v>0</v>
      </c>
      <c r="AF13" s="20">
        <f t="shared" si="7"/>
        <v>0</v>
      </c>
      <c r="AG13" s="20">
        <f t="shared" si="7"/>
        <v>0</v>
      </c>
      <c r="AH13" s="20">
        <v>20.22</v>
      </c>
      <c r="AI13" s="20">
        <v>20.22</v>
      </c>
      <c r="AJ13" s="20">
        <v>20.22</v>
      </c>
      <c r="AK13" s="20">
        <f t="shared" si="7"/>
        <v>18</v>
      </c>
      <c r="AL13" s="20">
        <f t="shared" si="7"/>
        <v>6</v>
      </c>
      <c r="AM13" s="20">
        <f t="shared" si="7"/>
        <v>0</v>
      </c>
      <c r="AN13" s="20">
        <f t="shared" si="7"/>
        <v>0</v>
      </c>
      <c r="AO13" s="20">
        <f t="shared" si="7"/>
        <v>5</v>
      </c>
      <c r="AP13" s="20">
        <f t="shared" si="7"/>
        <v>5</v>
      </c>
      <c r="AQ13" s="20">
        <f t="shared" si="7"/>
        <v>19</v>
      </c>
      <c r="AR13" s="20">
        <f t="shared" si="7"/>
        <v>3</v>
      </c>
      <c r="AS13" s="20">
        <f t="shared" si="7"/>
        <v>3</v>
      </c>
      <c r="AT13" s="20">
        <f t="shared" si="7"/>
        <v>2</v>
      </c>
      <c r="AU13" s="20">
        <f t="shared" si="7"/>
        <v>2</v>
      </c>
      <c r="AV13" s="20">
        <f t="shared" si="7"/>
        <v>3</v>
      </c>
      <c r="AW13" s="20">
        <f t="shared" si="7"/>
        <v>3</v>
      </c>
      <c r="AX13" s="20">
        <f t="shared" si="7"/>
        <v>3</v>
      </c>
      <c r="AY13" s="20">
        <f t="shared" si="7"/>
        <v>3</v>
      </c>
      <c r="AZ13" s="20">
        <f t="shared" si="7"/>
        <v>3</v>
      </c>
      <c r="BA13" s="20">
        <f t="shared" si="7"/>
        <v>3</v>
      </c>
      <c r="BB13" s="20">
        <f t="shared" si="7"/>
        <v>1</v>
      </c>
      <c r="BC13" s="20">
        <f t="shared" si="7"/>
        <v>1</v>
      </c>
      <c r="BD13" s="20">
        <f t="shared" si="7"/>
        <v>2</v>
      </c>
      <c r="BE13" s="20">
        <f t="shared" si="7"/>
        <v>2</v>
      </c>
      <c r="BF13" s="20">
        <f t="shared" si="7"/>
        <v>1</v>
      </c>
      <c r="BG13" s="20">
        <f t="shared" si="7"/>
        <v>1</v>
      </c>
      <c r="BH13" s="20">
        <f t="shared" si="7"/>
        <v>1</v>
      </c>
      <c r="BI13" s="20">
        <f t="shared" si="7"/>
        <v>1</v>
      </c>
      <c r="BJ13" s="20">
        <f t="shared" si="7"/>
        <v>0</v>
      </c>
      <c r="BK13" s="20">
        <f t="shared" si="7"/>
        <v>0</v>
      </c>
      <c r="BM13" s="18">
        <f t="shared" si="1"/>
        <v>0</v>
      </c>
      <c r="BN13" s="18">
        <f t="shared" si="5"/>
        <v>0</v>
      </c>
      <c r="BO13" s="18">
        <f t="shared" si="2"/>
        <v>0</v>
      </c>
      <c r="BP13" s="18">
        <f t="shared" si="6"/>
        <v>0</v>
      </c>
      <c r="BQ13" s="18">
        <f t="shared" si="3"/>
        <v>0</v>
      </c>
      <c r="BR13" s="18">
        <f t="shared" si="4"/>
        <v>0</v>
      </c>
    </row>
    <row r="14" spans="1:70" ht="33.75">
      <c r="A14" s="19" t="s">
        <v>102</v>
      </c>
      <c r="B14" s="17">
        <v>7</v>
      </c>
      <c r="C14" s="20">
        <f>C15+C16+C17+C18+C19+C20+C21+C22+C23+C24+C25+C29+C30+C31+C32+C33+C34</f>
        <v>17</v>
      </c>
      <c r="D14" s="20">
        <f t="shared" ref="D14:BK14" si="8">D15+D16+D17+D18+D19+D20+D21+D22+D23+D24+D25+D29+D30+D31+D32+D33+D34</f>
        <v>15</v>
      </c>
      <c r="E14" s="20">
        <f t="shared" si="8"/>
        <v>15</v>
      </c>
      <c r="F14" s="20">
        <f t="shared" si="8"/>
        <v>0</v>
      </c>
      <c r="G14" s="20">
        <f t="shared" si="8"/>
        <v>0</v>
      </c>
      <c r="H14" s="20">
        <f t="shared" si="8"/>
        <v>0</v>
      </c>
      <c r="I14" s="20">
        <f t="shared" si="8"/>
        <v>0</v>
      </c>
      <c r="J14" s="20">
        <f t="shared" si="8"/>
        <v>2</v>
      </c>
      <c r="K14" s="20">
        <f t="shared" si="8"/>
        <v>2</v>
      </c>
      <c r="L14" s="20">
        <f t="shared" si="8"/>
        <v>0</v>
      </c>
      <c r="M14" s="20">
        <f t="shared" si="8"/>
        <v>2</v>
      </c>
      <c r="N14" s="20">
        <f t="shared" si="8"/>
        <v>6</v>
      </c>
      <c r="O14" s="20">
        <f t="shared" si="8"/>
        <v>17</v>
      </c>
      <c r="P14" s="20">
        <v>17</v>
      </c>
      <c r="Q14" s="20">
        <f t="shared" si="8"/>
        <v>3</v>
      </c>
      <c r="R14" s="20">
        <f t="shared" si="8"/>
        <v>1</v>
      </c>
      <c r="S14" s="20">
        <f t="shared" si="8"/>
        <v>3</v>
      </c>
      <c r="T14" s="20">
        <f t="shared" si="8"/>
        <v>1</v>
      </c>
      <c r="U14" s="20">
        <f t="shared" si="8"/>
        <v>3</v>
      </c>
      <c r="V14" s="20">
        <f t="shared" si="8"/>
        <v>6</v>
      </c>
      <c r="W14" s="20">
        <f t="shared" si="8"/>
        <v>17</v>
      </c>
      <c r="X14" s="20">
        <f t="shared" si="8"/>
        <v>3</v>
      </c>
      <c r="Y14" s="20">
        <f t="shared" si="8"/>
        <v>1</v>
      </c>
      <c r="Z14" s="20">
        <f t="shared" si="8"/>
        <v>4</v>
      </c>
      <c r="AA14" s="20">
        <f t="shared" si="8"/>
        <v>1</v>
      </c>
      <c r="AB14" s="20">
        <f t="shared" si="8"/>
        <v>3</v>
      </c>
      <c r="AC14" s="20">
        <f t="shared" si="8"/>
        <v>5</v>
      </c>
      <c r="AD14" s="20">
        <f t="shared" si="8"/>
        <v>0</v>
      </c>
      <c r="AE14" s="20">
        <f t="shared" si="8"/>
        <v>0</v>
      </c>
      <c r="AF14" s="20">
        <f t="shared" si="8"/>
        <v>0</v>
      </c>
      <c r="AG14" s="20">
        <f t="shared" si="8"/>
        <v>0</v>
      </c>
      <c r="AH14" s="20">
        <v>18.22</v>
      </c>
      <c r="AI14" s="20">
        <v>18.22</v>
      </c>
      <c r="AJ14" s="20">
        <v>18.22</v>
      </c>
      <c r="AK14" s="20">
        <f t="shared" si="8"/>
        <v>17</v>
      </c>
      <c r="AL14" s="20">
        <f t="shared" si="8"/>
        <v>4</v>
      </c>
      <c r="AM14" s="20">
        <f t="shared" si="8"/>
        <v>0</v>
      </c>
      <c r="AN14" s="20">
        <f t="shared" si="8"/>
        <v>0</v>
      </c>
      <c r="AO14" s="20">
        <f t="shared" si="8"/>
        <v>4</v>
      </c>
      <c r="AP14" s="20">
        <f t="shared" si="8"/>
        <v>4</v>
      </c>
      <c r="AQ14" s="20">
        <f t="shared" si="8"/>
        <v>17</v>
      </c>
      <c r="AR14" s="20">
        <f t="shared" si="8"/>
        <v>3</v>
      </c>
      <c r="AS14" s="20">
        <f t="shared" si="8"/>
        <v>3</v>
      </c>
      <c r="AT14" s="20">
        <f t="shared" si="8"/>
        <v>2</v>
      </c>
      <c r="AU14" s="20">
        <f t="shared" si="8"/>
        <v>2</v>
      </c>
      <c r="AV14" s="20">
        <f t="shared" si="8"/>
        <v>2</v>
      </c>
      <c r="AW14" s="20">
        <f t="shared" si="8"/>
        <v>2</v>
      </c>
      <c r="AX14" s="20">
        <f t="shared" si="8"/>
        <v>3</v>
      </c>
      <c r="AY14" s="20">
        <f t="shared" si="8"/>
        <v>3</v>
      </c>
      <c r="AZ14" s="20">
        <f t="shared" si="8"/>
        <v>3</v>
      </c>
      <c r="BA14" s="20">
        <f t="shared" si="8"/>
        <v>3</v>
      </c>
      <c r="BB14" s="20">
        <f t="shared" si="8"/>
        <v>1</v>
      </c>
      <c r="BC14" s="20">
        <f t="shared" si="8"/>
        <v>1</v>
      </c>
      <c r="BD14" s="20">
        <f t="shared" si="8"/>
        <v>2</v>
      </c>
      <c r="BE14" s="20">
        <f t="shared" si="8"/>
        <v>2</v>
      </c>
      <c r="BF14" s="20">
        <f t="shared" si="8"/>
        <v>0</v>
      </c>
      <c r="BG14" s="20">
        <f t="shared" si="8"/>
        <v>0</v>
      </c>
      <c r="BH14" s="20">
        <f t="shared" si="8"/>
        <v>1</v>
      </c>
      <c r="BI14" s="20">
        <f t="shared" si="8"/>
        <v>1</v>
      </c>
      <c r="BJ14" s="20">
        <f t="shared" si="8"/>
        <v>0</v>
      </c>
      <c r="BK14" s="20">
        <f t="shared" si="8"/>
        <v>0</v>
      </c>
      <c r="BM14" s="18">
        <f t="shared" si="1"/>
        <v>0</v>
      </c>
      <c r="BN14" s="18">
        <f t="shared" si="5"/>
        <v>0</v>
      </c>
      <c r="BO14" s="18">
        <f t="shared" si="2"/>
        <v>0</v>
      </c>
      <c r="BP14" s="18">
        <f t="shared" si="6"/>
        <v>0</v>
      </c>
      <c r="BQ14" s="18">
        <f t="shared" si="3"/>
        <v>0</v>
      </c>
      <c r="BR14" s="18">
        <f t="shared" si="4"/>
        <v>0</v>
      </c>
    </row>
    <row r="15" spans="1:70" ht="45">
      <c r="A15" s="21" t="s">
        <v>103</v>
      </c>
      <c r="B15" s="17">
        <v>8</v>
      </c>
      <c r="C15" s="43">
        <v>4</v>
      </c>
      <c r="D15" s="43">
        <v>3</v>
      </c>
      <c r="E15" s="43">
        <v>3</v>
      </c>
      <c r="F15" s="43"/>
      <c r="G15" s="43"/>
      <c r="H15" s="43"/>
      <c r="I15" s="43"/>
      <c r="J15" s="43">
        <v>1</v>
      </c>
      <c r="K15" s="43">
        <v>1</v>
      </c>
      <c r="L15" s="43"/>
      <c r="M15" s="43">
        <v>1</v>
      </c>
      <c r="N15" s="43">
        <v>2</v>
      </c>
      <c r="O15" s="43">
        <v>4</v>
      </c>
      <c r="P15" s="43">
        <v>4</v>
      </c>
      <c r="Q15" s="43"/>
      <c r="R15" s="43"/>
      <c r="S15" s="43">
        <v>1</v>
      </c>
      <c r="T15" s="43"/>
      <c r="U15" s="43">
        <v>1</v>
      </c>
      <c r="V15" s="43">
        <v>2</v>
      </c>
      <c r="W15" s="43">
        <v>4</v>
      </c>
      <c r="X15" s="43"/>
      <c r="Y15" s="43"/>
      <c r="Z15" s="43">
        <v>1</v>
      </c>
      <c r="AA15" s="43"/>
      <c r="AB15" s="43">
        <v>1</v>
      </c>
      <c r="AC15" s="43">
        <v>2</v>
      </c>
      <c r="AD15" s="43"/>
      <c r="AE15" s="45"/>
      <c r="AF15" s="45"/>
      <c r="AG15" s="45"/>
      <c r="AH15" s="43">
        <v>5.0599999999999996</v>
      </c>
      <c r="AI15" s="43">
        <v>5.0599999999999996</v>
      </c>
      <c r="AJ15" s="43">
        <v>5.0599999999999996</v>
      </c>
      <c r="AK15" s="43">
        <v>5</v>
      </c>
      <c r="AL15" s="43"/>
      <c r="AM15" s="43"/>
      <c r="AN15" s="43"/>
      <c r="AO15" s="43">
        <v>1</v>
      </c>
      <c r="AP15" s="43">
        <v>1</v>
      </c>
      <c r="AQ15" s="43">
        <v>4</v>
      </c>
      <c r="AR15" s="43"/>
      <c r="AS15" s="43"/>
      <c r="AT15" s="43"/>
      <c r="AU15" s="43"/>
      <c r="AV15" s="43">
        <v>1</v>
      </c>
      <c r="AW15" s="45">
        <v>1</v>
      </c>
      <c r="AX15" s="45"/>
      <c r="AY15" s="45"/>
      <c r="AZ15" s="45">
        <v>2</v>
      </c>
      <c r="BA15" s="45">
        <v>2</v>
      </c>
      <c r="BB15" s="45">
        <v>1</v>
      </c>
      <c r="BC15" s="45">
        <v>1</v>
      </c>
      <c r="BD15" s="45"/>
      <c r="BE15" s="45"/>
      <c r="BF15" s="45"/>
      <c r="BG15" s="45"/>
      <c r="BH15" s="45"/>
      <c r="BI15" s="45"/>
      <c r="BJ15" s="45"/>
      <c r="BK15" s="45"/>
      <c r="BM15" s="18">
        <f t="shared" si="1"/>
        <v>0</v>
      </c>
      <c r="BN15" s="18">
        <f t="shared" si="5"/>
        <v>0</v>
      </c>
      <c r="BO15" s="18">
        <f t="shared" si="2"/>
        <v>0</v>
      </c>
      <c r="BP15" s="18">
        <f t="shared" si="6"/>
        <v>0</v>
      </c>
      <c r="BQ15" s="18">
        <f t="shared" si="3"/>
        <v>0</v>
      </c>
      <c r="BR15" s="18">
        <f t="shared" si="4"/>
        <v>0</v>
      </c>
    </row>
    <row r="16" spans="1:70">
      <c r="A16" s="8" t="s">
        <v>66</v>
      </c>
      <c r="B16" s="17">
        <v>9</v>
      </c>
      <c r="C16" s="43">
        <v>2</v>
      </c>
      <c r="D16" s="43">
        <v>2</v>
      </c>
      <c r="E16" s="43">
        <v>2</v>
      </c>
      <c r="F16" s="43"/>
      <c r="G16" s="43"/>
      <c r="H16" s="43"/>
      <c r="I16" s="43"/>
      <c r="J16" s="43"/>
      <c r="K16" s="43"/>
      <c r="L16" s="43"/>
      <c r="M16" s="43">
        <v>1</v>
      </c>
      <c r="N16" s="43"/>
      <c r="O16" s="43">
        <v>2</v>
      </c>
      <c r="P16" s="43"/>
      <c r="Q16" s="43"/>
      <c r="R16" s="43"/>
      <c r="S16" s="43">
        <v>1</v>
      </c>
      <c r="T16" s="43"/>
      <c r="U16" s="43">
        <v>1</v>
      </c>
      <c r="V16" s="43"/>
      <c r="W16" s="43">
        <v>2</v>
      </c>
      <c r="X16" s="43"/>
      <c r="Y16" s="43"/>
      <c r="Z16" s="43">
        <v>1</v>
      </c>
      <c r="AA16" s="43"/>
      <c r="AB16" s="43">
        <v>1</v>
      </c>
      <c r="AC16" s="43"/>
      <c r="AD16" s="43"/>
      <c r="AE16" s="45"/>
      <c r="AF16" s="45"/>
      <c r="AG16" s="45"/>
      <c r="AH16" s="43">
        <v>2.19</v>
      </c>
      <c r="AI16" s="43">
        <v>2.19</v>
      </c>
      <c r="AJ16" s="43">
        <v>2.19</v>
      </c>
      <c r="AK16" s="43">
        <v>2</v>
      </c>
      <c r="AL16" s="43">
        <v>1</v>
      </c>
      <c r="AM16" s="43"/>
      <c r="AN16" s="43"/>
      <c r="AO16" s="43">
        <v>1</v>
      </c>
      <c r="AP16" s="43">
        <v>1</v>
      </c>
      <c r="AQ16" s="43">
        <v>2</v>
      </c>
      <c r="AR16" s="43"/>
      <c r="AS16" s="43"/>
      <c r="AT16" s="43">
        <v>1</v>
      </c>
      <c r="AU16" s="43">
        <v>1</v>
      </c>
      <c r="AV16" s="43"/>
      <c r="AW16" s="45"/>
      <c r="AX16" s="45">
        <v>1</v>
      </c>
      <c r="AY16" s="45">
        <v>1</v>
      </c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M16" s="18">
        <f t="shared" si="1"/>
        <v>0</v>
      </c>
      <c r="BN16" s="18">
        <f t="shared" si="5"/>
        <v>0</v>
      </c>
      <c r="BO16" s="18">
        <f t="shared" si="2"/>
        <v>0</v>
      </c>
      <c r="BP16" s="18">
        <f t="shared" si="6"/>
        <v>0</v>
      </c>
      <c r="BQ16" s="18">
        <f t="shared" si="3"/>
        <v>0</v>
      </c>
      <c r="BR16" s="18">
        <f t="shared" si="4"/>
        <v>0</v>
      </c>
    </row>
    <row r="17" spans="1:70">
      <c r="A17" s="8" t="s">
        <v>67</v>
      </c>
      <c r="B17" s="17">
        <v>10</v>
      </c>
      <c r="C17" s="43">
        <v>1</v>
      </c>
      <c r="D17" s="43"/>
      <c r="E17" s="43"/>
      <c r="F17" s="43"/>
      <c r="G17" s="43"/>
      <c r="H17" s="43"/>
      <c r="I17" s="43"/>
      <c r="J17" s="43">
        <v>1</v>
      </c>
      <c r="K17" s="43">
        <v>1</v>
      </c>
      <c r="L17" s="43"/>
      <c r="M17" s="43"/>
      <c r="N17" s="43"/>
      <c r="O17" s="43">
        <v>1</v>
      </c>
      <c r="P17" s="43"/>
      <c r="Q17" s="43"/>
      <c r="R17" s="43"/>
      <c r="S17" s="43"/>
      <c r="T17" s="43">
        <v>1</v>
      </c>
      <c r="U17" s="43"/>
      <c r="V17" s="43"/>
      <c r="W17" s="43">
        <v>1</v>
      </c>
      <c r="X17" s="43"/>
      <c r="Y17" s="43"/>
      <c r="Z17" s="43">
        <v>1</v>
      </c>
      <c r="AA17" s="43"/>
      <c r="AB17" s="43"/>
      <c r="AC17" s="43"/>
      <c r="AD17" s="43"/>
      <c r="AE17" s="45"/>
      <c r="AF17" s="45"/>
      <c r="AG17" s="45"/>
      <c r="AH17" s="43">
        <v>1.22</v>
      </c>
      <c r="AI17" s="43">
        <v>1.22</v>
      </c>
      <c r="AJ17" s="43">
        <v>1.22</v>
      </c>
      <c r="AK17" s="43">
        <v>1</v>
      </c>
      <c r="AL17" s="43"/>
      <c r="AM17" s="43"/>
      <c r="AN17" s="43"/>
      <c r="AO17" s="43"/>
      <c r="AP17" s="43"/>
      <c r="AQ17" s="43">
        <v>1</v>
      </c>
      <c r="AR17" s="43"/>
      <c r="AS17" s="43"/>
      <c r="AT17" s="43"/>
      <c r="AU17" s="43"/>
      <c r="AV17" s="43"/>
      <c r="AW17" s="45"/>
      <c r="AX17" s="45">
        <v>1</v>
      </c>
      <c r="AY17" s="45">
        <v>1</v>
      </c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M17" s="18">
        <f t="shared" si="1"/>
        <v>0</v>
      </c>
      <c r="BN17" s="18">
        <f t="shared" si="5"/>
        <v>0</v>
      </c>
      <c r="BO17" s="18">
        <f t="shared" si="2"/>
        <v>0</v>
      </c>
      <c r="BP17" s="18">
        <f t="shared" si="6"/>
        <v>0</v>
      </c>
      <c r="BQ17" s="18">
        <f t="shared" si="3"/>
        <v>0</v>
      </c>
      <c r="BR17" s="18">
        <f t="shared" si="4"/>
        <v>0</v>
      </c>
    </row>
    <row r="18" spans="1:70">
      <c r="A18" s="8" t="s">
        <v>68</v>
      </c>
      <c r="B18" s="17">
        <v>11</v>
      </c>
      <c r="C18" s="43">
        <v>1</v>
      </c>
      <c r="D18" s="43">
        <v>1</v>
      </c>
      <c r="E18" s="43">
        <v>1</v>
      </c>
      <c r="F18" s="43"/>
      <c r="G18" s="43"/>
      <c r="H18" s="43"/>
      <c r="I18" s="43"/>
      <c r="J18" s="43"/>
      <c r="K18" s="43"/>
      <c r="L18" s="43"/>
      <c r="M18" s="43"/>
      <c r="N18" s="43"/>
      <c r="O18" s="43">
        <v>1</v>
      </c>
      <c r="P18" s="43"/>
      <c r="Q18" s="43">
        <v>1</v>
      </c>
      <c r="R18" s="43"/>
      <c r="S18" s="43"/>
      <c r="T18" s="43"/>
      <c r="U18" s="43"/>
      <c r="V18" s="43"/>
      <c r="W18" s="43">
        <v>1</v>
      </c>
      <c r="X18" s="43">
        <v>1</v>
      </c>
      <c r="Y18" s="43"/>
      <c r="Z18" s="43"/>
      <c r="AA18" s="43"/>
      <c r="AB18" s="43"/>
      <c r="AC18" s="43"/>
      <c r="AD18" s="43"/>
      <c r="AE18" s="45"/>
      <c r="AF18" s="45"/>
      <c r="AG18" s="45"/>
      <c r="AH18" s="43">
        <v>0.47</v>
      </c>
      <c r="AI18" s="43">
        <v>0.47</v>
      </c>
      <c r="AJ18" s="43">
        <v>0.47</v>
      </c>
      <c r="AK18" s="43">
        <v>1</v>
      </c>
      <c r="AL18" s="43"/>
      <c r="AM18" s="43"/>
      <c r="AN18" s="43"/>
      <c r="AO18" s="43"/>
      <c r="AP18" s="43"/>
      <c r="AQ18" s="43">
        <v>1</v>
      </c>
      <c r="AR18" s="43">
        <v>1</v>
      </c>
      <c r="AS18" s="43">
        <v>1</v>
      </c>
      <c r="AT18" s="43"/>
      <c r="AU18" s="43"/>
      <c r="AV18" s="43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M18" s="18">
        <f t="shared" si="1"/>
        <v>0</v>
      </c>
      <c r="BN18" s="18">
        <f t="shared" si="5"/>
        <v>0</v>
      </c>
      <c r="BO18" s="18">
        <f t="shared" si="2"/>
        <v>0</v>
      </c>
      <c r="BP18" s="18">
        <f t="shared" si="6"/>
        <v>0</v>
      </c>
      <c r="BQ18" s="18">
        <f t="shared" si="3"/>
        <v>0</v>
      </c>
      <c r="BR18" s="18">
        <f t="shared" si="4"/>
        <v>0</v>
      </c>
    </row>
    <row r="19" spans="1:70">
      <c r="A19" s="8" t="s">
        <v>69</v>
      </c>
      <c r="B19" s="17">
        <v>12</v>
      </c>
      <c r="C19" s="43">
        <v>1</v>
      </c>
      <c r="D19" s="43">
        <v>1</v>
      </c>
      <c r="E19" s="43">
        <v>1</v>
      </c>
      <c r="F19" s="43"/>
      <c r="G19" s="43"/>
      <c r="H19" s="43"/>
      <c r="I19" s="43"/>
      <c r="J19" s="43"/>
      <c r="K19" s="43"/>
      <c r="L19" s="43"/>
      <c r="M19" s="43"/>
      <c r="N19" s="43"/>
      <c r="O19" s="43">
        <v>1</v>
      </c>
      <c r="P19" s="43"/>
      <c r="Q19" s="43"/>
      <c r="R19" s="43">
        <v>1</v>
      </c>
      <c r="S19" s="43"/>
      <c r="T19" s="43"/>
      <c r="U19" s="43"/>
      <c r="V19" s="43"/>
      <c r="W19" s="43">
        <v>1</v>
      </c>
      <c r="X19" s="43"/>
      <c r="Y19" s="43">
        <v>1</v>
      </c>
      <c r="Z19" s="43"/>
      <c r="AA19" s="43"/>
      <c r="AB19" s="43"/>
      <c r="AC19" s="43"/>
      <c r="AD19" s="43"/>
      <c r="AE19" s="45"/>
      <c r="AF19" s="45"/>
      <c r="AG19" s="45"/>
      <c r="AH19" s="43">
        <v>0.67</v>
      </c>
      <c r="AI19" s="43">
        <v>0.67</v>
      </c>
      <c r="AJ19" s="43">
        <v>0.67</v>
      </c>
      <c r="AK19" s="43"/>
      <c r="AL19" s="43">
        <v>1</v>
      </c>
      <c r="AM19" s="43"/>
      <c r="AN19" s="43"/>
      <c r="AO19" s="43"/>
      <c r="AP19" s="43"/>
      <c r="AQ19" s="43">
        <v>1</v>
      </c>
      <c r="AR19" s="43"/>
      <c r="AS19" s="43"/>
      <c r="AT19" s="43">
        <v>1</v>
      </c>
      <c r="AU19" s="43">
        <v>1</v>
      </c>
      <c r="AV19" s="43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M19" s="18">
        <f t="shared" si="1"/>
        <v>0</v>
      </c>
      <c r="BN19" s="18">
        <f t="shared" si="5"/>
        <v>0</v>
      </c>
      <c r="BO19" s="18">
        <f t="shared" si="2"/>
        <v>0</v>
      </c>
      <c r="BP19" s="18">
        <f t="shared" si="6"/>
        <v>0</v>
      </c>
      <c r="BQ19" s="18">
        <f t="shared" si="3"/>
        <v>0</v>
      </c>
      <c r="BR19" s="18">
        <f t="shared" si="4"/>
        <v>0</v>
      </c>
    </row>
    <row r="20" spans="1:70">
      <c r="A20" s="8" t="s">
        <v>70</v>
      </c>
      <c r="B20" s="17">
        <v>13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5"/>
      <c r="AF20" s="45"/>
      <c r="AG20" s="45"/>
      <c r="AH20" s="43">
        <v>0.67</v>
      </c>
      <c r="AI20" s="43">
        <v>0.67</v>
      </c>
      <c r="AJ20" s="43">
        <v>0.67</v>
      </c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M20" s="18">
        <f t="shared" si="1"/>
        <v>0</v>
      </c>
      <c r="BN20" s="18">
        <f t="shared" si="5"/>
        <v>0</v>
      </c>
      <c r="BO20" s="18">
        <f t="shared" si="2"/>
        <v>0</v>
      </c>
      <c r="BP20" s="18">
        <f t="shared" si="6"/>
        <v>0</v>
      </c>
      <c r="BQ20" s="18">
        <f t="shared" si="3"/>
        <v>0</v>
      </c>
      <c r="BR20" s="18">
        <f t="shared" si="4"/>
        <v>0</v>
      </c>
    </row>
    <row r="21" spans="1:70">
      <c r="A21" s="8" t="s">
        <v>71</v>
      </c>
      <c r="B21" s="17">
        <v>14</v>
      </c>
      <c r="C21" s="43">
        <v>2</v>
      </c>
      <c r="D21" s="43">
        <v>2</v>
      </c>
      <c r="E21" s="43">
        <v>2</v>
      </c>
      <c r="F21" s="43"/>
      <c r="G21" s="43"/>
      <c r="H21" s="43"/>
      <c r="I21" s="43"/>
      <c r="J21" s="43"/>
      <c r="K21" s="43"/>
      <c r="L21" s="43"/>
      <c r="M21" s="43"/>
      <c r="N21" s="43"/>
      <c r="O21" s="43">
        <v>2</v>
      </c>
      <c r="P21" s="43"/>
      <c r="Q21" s="43"/>
      <c r="R21" s="43"/>
      <c r="S21" s="43">
        <v>1</v>
      </c>
      <c r="T21" s="43"/>
      <c r="U21" s="43"/>
      <c r="V21" s="43">
        <v>1</v>
      </c>
      <c r="W21" s="43">
        <v>2</v>
      </c>
      <c r="X21" s="43"/>
      <c r="Y21" s="43"/>
      <c r="Z21" s="43">
        <v>1</v>
      </c>
      <c r="AA21" s="43"/>
      <c r="AB21" s="43"/>
      <c r="AC21" s="43">
        <v>1</v>
      </c>
      <c r="AD21" s="43"/>
      <c r="AE21" s="45"/>
      <c r="AF21" s="45"/>
      <c r="AG21" s="45"/>
      <c r="AH21" s="43">
        <v>1.83</v>
      </c>
      <c r="AI21" s="43">
        <v>1.83</v>
      </c>
      <c r="AJ21" s="43">
        <v>1.83</v>
      </c>
      <c r="AK21" s="43">
        <v>2</v>
      </c>
      <c r="AL21" s="43"/>
      <c r="AM21" s="43"/>
      <c r="AN21" s="43"/>
      <c r="AO21" s="43"/>
      <c r="AP21" s="43"/>
      <c r="AQ21" s="43">
        <v>2</v>
      </c>
      <c r="AR21" s="43"/>
      <c r="AS21" s="43"/>
      <c r="AT21" s="43"/>
      <c r="AU21" s="43"/>
      <c r="AV21" s="43">
        <v>1</v>
      </c>
      <c r="AW21" s="45">
        <v>1</v>
      </c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>
        <v>1</v>
      </c>
      <c r="BI21" s="45">
        <v>1</v>
      </c>
      <c r="BJ21" s="45"/>
      <c r="BK21" s="45"/>
      <c r="BM21" s="18">
        <f t="shared" si="1"/>
        <v>0</v>
      </c>
      <c r="BN21" s="18">
        <f t="shared" si="5"/>
        <v>0</v>
      </c>
      <c r="BO21" s="18">
        <f t="shared" si="2"/>
        <v>0</v>
      </c>
      <c r="BP21" s="18">
        <f t="shared" si="6"/>
        <v>0</v>
      </c>
      <c r="BQ21" s="18">
        <f t="shared" si="3"/>
        <v>0</v>
      </c>
      <c r="BR21" s="18">
        <f t="shared" si="4"/>
        <v>0</v>
      </c>
    </row>
    <row r="22" spans="1:70">
      <c r="A22" s="8" t="s">
        <v>72</v>
      </c>
      <c r="B22" s="17">
        <v>15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5"/>
      <c r="AF22" s="45"/>
      <c r="AG22" s="45"/>
      <c r="AH22" s="43">
        <v>0.28000000000000003</v>
      </c>
      <c r="AI22" s="43">
        <v>0.28000000000000003</v>
      </c>
      <c r="AJ22" s="43">
        <v>0.28000000000000003</v>
      </c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M22" s="18">
        <f t="shared" si="1"/>
        <v>0</v>
      </c>
      <c r="BN22" s="18">
        <f t="shared" si="5"/>
        <v>0</v>
      </c>
      <c r="BO22" s="18">
        <f t="shared" si="2"/>
        <v>0</v>
      </c>
      <c r="BP22" s="18">
        <f t="shared" si="6"/>
        <v>0</v>
      </c>
      <c r="BQ22" s="18">
        <f t="shared" si="3"/>
        <v>0</v>
      </c>
      <c r="BR22" s="18">
        <f t="shared" si="4"/>
        <v>0</v>
      </c>
    </row>
    <row r="23" spans="1:70">
      <c r="A23" s="8" t="s">
        <v>73</v>
      </c>
      <c r="B23" s="17">
        <v>16</v>
      </c>
      <c r="C23" s="43">
        <v>1</v>
      </c>
      <c r="D23" s="43">
        <v>1</v>
      </c>
      <c r="E23" s="43">
        <v>1</v>
      </c>
      <c r="F23" s="43"/>
      <c r="G23" s="43"/>
      <c r="H23" s="43"/>
      <c r="I23" s="43"/>
      <c r="J23" s="43"/>
      <c r="K23" s="43"/>
      <c r="L23" s="43"/>
      <c r="M23" s="43"/>
      <c r="N23" s="43">
        <v>1</v>
      </c>
      <c r="O23" s="43">
        <v>1</v>
      </c>
      <c r="P23" s="43"/>
      <c r="Q23" s="43"/>
      <c r="R23" s="43"/>
      <c r="S23" s="43"/>
      <c r="T23" s="43"/>
      <c r="U23" s="43"/>
      <c r="V23" s="43">
        <v>1</v>
      </c>
      <c r="W23" s="43">
        <v>1</v>
      </c>
      <c r="X23" s="43"/>
      <c r="Y23" s="43"/>
      <c r="Z23" s="43"/>
      <c r="AA23" s="43"/>
      <c r="AB23" s="43"/>
      <c r="AC23" s="43">
        <v>1</v>
      </c>
      <c r="AD23" s="43"/>
      <c r="AE23" s="45"/>
      <c r="AF23" s="45"/>
      <c r="AG23" s="45"/>
      <c r="AH23" s="43">
        <v>0.89</v>
      </c>
      <c r="AI23" s="43">
        <v>0.89</v>
      </c>
      <c r="AJ23" s="43">
        <v>0.89</v>
      </c>
      <c r="AK23" s="43">
        <v>1</v>
      </c>
      <c r="AL23" s="43"/>
      <c r="AM23" s="43"/>
      <c r="AN23" s="43"/>
      <c r="AO23" s="43"/>
      <c r="AP23" s="43"/>
      <c r="AQ23" s="43">
        <v>1</v>
      </c>
      <c r="AR23" s="43"/>
      <c r="AS23" s="43"/>
      <c r="AT23" s="43"/>
      <c r="AU23" s="43"/>
      <c r="AV23" s="43"/>
      <c r="AW23" s="45"/>
      <c r="AX23" s="45"/>
      <c r="AY23" s="45"/>
      <c r="AZ23" s="45"/>
      <c r="BA23" s="45"/>
      <c r="BB23" s="45"/>
      <c r="BC23" s="45"/>
      <c r="BD23" s="45">
        <v>1</v>
      </c>
      <c r="BE23" s="45">
        <v>1</v>
      </c>
      <c r="BF23" s="45"/>
      <c r="BG23" s="45"/>
      <c r="BH23" s="45"/>
      <c r="BI23" s="45"/>
      <c r="BJ23" s="45"/>
      <c r="BK23" s="45"/>
      <c r="BM23" s="18">
        <f t="shared" si="1"/>
        <v>0</v>
      </c>
      <c r="BN23" s="18">
        <f t="shared" si="5"/>
        <v>0</v>
      </c>
      <c r="BO23" s="18">
        <f t="shared" si="2"/>
        <v>0</v>
      </c>
      <c r="BP23" s="18">
        <f t="shared" si="6"/>
        <v>0</v>
      </c>
      <c r="BQ23" s="18">
        <f t="shared" si="3"/>
        <v>0</v>
      </c>
      <c r="BR23" s="18">
        <f t="shared" si="4"/>
        <v>0</v>
      </c>
    </row>
    <row r="24" spans="1:70">
      <c r="A24" s="8" t="s">
        <v>74</v>
      </c>
      <c r="B24" s="17">
        <v>17</v>
      </c>
      <c r="C24" s="43">
        <v>1</v>
      </c>
      <c r="D24" s="43">
        <v>1</v>
      </c>
      <c r="E24" s="43">
        <v>1</v>
      </c>
      <c r="F24" s="43"/>
      <c r="G24" s="43"/>
      <c r="H24" s="43"/>
      <c r="I24" s="43"/>
      <c r="J24" s="43"/>
      <c r="K24" s="43"/>
      <c r="L24" s="43"/>
      <c r="M24" s="43"/>
      <c r="N24" s="43">
        <v>1</v>
      </c>
      <c r="O24" s="43">
        <v>1</v>
      </c>
      <c r="P24" s="43"/>
      <c r="Q24" s="43"/>
      <c r="R24" s="43"/>
      <c r="S24" s="43"/>
      <c r="T24" s="43"/>
      <c r="U24" s="43">
        <v>1</v>
      </c>
      <c r="V24" s="43"/>
      <c r="W24" s="43">
        <v>1</v>
      </c>
      <c r="X24" s="43"/>
      <c r="Y24" s="43"/>
      <c r="Z24" s="43"/>
      <c r="AA24" s="43"/>
      <c r="AB24" s="43">
        <v>1</v>
      </c>
      <c r="AC24" s="43"/>
      <c r="AD24" s="43"/>
      <c r="AE24" s="45"/>
      <c r="AF24" s="45"/>
      <c r="AG24" s="45"/>
      <c r="AH24" s="43">
        <v>0.43999999999999995</v>
      </c>
      <c r="AI24" s="43">
        <v>0.44</v>
      </c>
      <c r="AJ24" s="43">
        <v>0.44</v>
      </c>
      <c r="AK24" s="43">
        <v>1</v>
      </c>
      <c r="AL24" s="43"/>
      <c r="AM24" s="43"/>
      <c r="AN24" s="43"/>
      <c r="AO24" s="43"/>
      <c r="AP24" s="43"/>
      <c r="AQ24" s="43">
        <v>1</v>
      </c>
      <c r="AR24" s="43"/>
      <c r="AS24" s="43"/>
      <c r="AT24" s="43"/>
      <c r="AU24" s="43"/>
      <c r="AV24" s="43"/>
      <c r="AW24" s="45"/>
      <c r="AX24" s="45">
        <v>1</v>
      </c>
      <c r="AY24" s="45">
        <v>1</v>
      </c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M24" s="18">
        <f t="shared" si="1"/>
        <v>0</v>
      </c>
      <c r="BN24" s="18">
        <f t="shared" si="5"/>
        <v>0</v>
      </c>
      <c r="BO24" s="18">
        <f t="shared" si="2"/>
        <v>0</v>
      </c>
      <c r="BP24" s="18">
        <f t="shared" si="6"/>
        <v>0</v>
      </c>
      <c r="BQ24" s="18">
        <f t="shared" si="3"/>
        <v>0</v>
      </c>
      <c r="BR24" s="18">
        <f t="shared" si="4"/>
        <v>0</v>
      </c>
    </row>
    <row r="25" spans="1:70">
      <c r="A25" s="8" t="s">
        <v>75</v>
      </c>
      <c r="B25" s="17">
        <v>18</v>
      </c>
      <c r="C25" s="43">
        <v>1</v>
      </c>
      <c r="D25" s="43">
        <v>1</v>
      </c>
      <c r="E25" s="43">
        <v>1</v>
      </c>
      <c r="F25" s="43"/>
      <c r="G25" s="43"/>
      <c r="H25" s="43"/>
      <c r="I25" s="43"/>
      <c r="J25" s="43"/>
      <c r="K25" s="43"/>
      <c r="L25" s="43"/>
      <c r="M25" s="43"/>
      <c r="N25" s="43"/>
      <c r="O25" s="43">
        <v>1</v>
      </c>
      <c r="P25" s="43"/>
      <c r="Q25" s="43">
        <v>1</v>
      </c>
      <c r="R25" s="43"/>
      <c r="S25" s="43"/>
      <c r="T25" s="43"/>
      <c r="U25" s="43"/>
      <c r="V25" s="43"/>
      <c r="W25" s="43">
        <v>1</v>
      </c>
      <c r="X25" s="43">
        <v>1</v>
      </c>
      <c r="Y25" s="43"/>
      <c r="Z25" s="43"/>
      <c r="AA25" s="43"/>
      <c r="AB25" s="43"/>
      <c r="AC25" s="43"/>
      <c r="AD25" s="43"/>
      <c r="AE25" s="45"/>
      <c r="AF25" s="45"/>
      <c r="AG25" s="45"/>
      <c r="AH25" s="43">
        <v>1.56</v>
      </c>
      <c r="AI25" s="43">
        <v>1.56</v>
      </c>
      <c r="AJ25" s="43">
        <v>1.56</v>
      </c>
      <c r="AK25" s="43">
        <v>1</v>
      </c>
      <c r="AL25" s="43">
        <v>1</v>
      </c>
      <c r="AM25" s="43"/>
      <c r="AN25" s="43"/>
      <c r="AO25" s="43">
        <v>1</v>
      </c>
      <c r="AP25" s="43">
        <v>1</v>
      </c>
      <c r="AQ25" s="43">
        <v>1</v>
      </c>
      <c r="AR25" s="43">
        <v>1</v>
      </c>
      <c r="AS25" s="43">
        <v>1</v>
      </c>
      <c r="AT25" s="43"/>
      <c r="AU25" s="43"/>
      <c r="AV25" s="43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M25" s="18">
        <f t="shared" si="1"/>
        <v>0</v>
      </c>
      <c r="BN25" s="18">
        <f t="shared" si="5"/>
        <v>0</v>
      </c>
      <c r="BO25" s="18">
        <f t="shared" si="2"/>
        <v>0</v>
      </c>
      <c r="BP25" s="18">
        <f t="shared" si="6"/>
        <v>0</v>
      </c>
      <c r="BQ25" s="18">
        <f t="shared" si="3"/>
        <v>0</v>
      </c>
      <c r="BR25" s="18">
        <f t="shared" si="4"/>
        <v>0</v>
      </c>
    </row>
    <row r="26" spans="1:70" ht="22.5">
      <c r="A26" s="22" t="s">
        <v>104</v>
      </c>
      <c r="B26" s="52">
        <v>19</v>
      </c>
      <c r="C26" s="45">
        <v>1</v>
      </c>
      <c r="D26" s="43">
        <v>1</v>
      </c>
      <c r="E26" s="43">
        <v>1</v>
      </c>
      <c r="F26" s="43"/>
      <c r="G26" s="43"/>
      <c r="H26" s="43"/>
      <c r="I26" s="43"/>
      <c r="J26" s="43"/>
      <c r="K26" s="43"/>
      <c r="L26" s="43"/>
      <c r="M26" s="43"/>
      <c r="N26" s="43"/>
      <c r="O26" s="43">
        <v>1</v>
      </c>
      <c r="P26" s="43"/>
      <c r="Q26" s="45">
        <v>1</v>
      </c>
      <c r="R26" s="45"/>
      <c r="S26" s="45"/>
      <c r="T26" s="45"/>
      <c r="U26" s="45"/>
      <c r="V26" s="45"/>
      <c r="W26" s="45">
        <v>1</v>
      </c>
      <c r="X26" s="45">
        <v>1</v>
      </c>
      <c r="Y26" s="45"/>
      <c r="Z26" s="45"/>
      <c r="AA26" s="45"/>
      <c r="AB26" s="45"/>
      <c r="AC26" s="45"/>
      <c r="AD26" s="45"/>
      <c r="AE26" s="45"/>
      <c r="AF26" s="45"/>
      <c r="AG26" s="45"/>
      <c r="AH26" s="43">
        <v>1.17</v>
      </c>
      <c r="AI26" s="43">
        <v>1.17</v>
      </c>
      <c r="AJ26" s="43">
        <v>1.17</v>
      </c>
      <c r="AK26" s="43">
        <v>1</v>
      </c>
      <c r="AL26" s="43">
        <v>1</v>
      </c>
      <c r="AM26" s="43"/>
      <c r="AN26" s="43"/>
      <c r="AO26" s="43">
        <v>1</v>
      </c>
      <c r="AP26" s="43">
        <v>1</v>
      </c>
      <c r="AQ26" s="43">
        <v>1</v>
      </c>
      <c r="AR26" s="43">
        <v>1</v>
      </c>
      <c r="AS26" s="43">
        <v>1</v>
      </c>
      <c r="AT26" s="43"/>
      <c r="AU26" s="43"/>
      <c r="AV26" s="43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M26" s="18">
        <f t="shared" si="1"/>
        <v>0</v>
      </c>
      <c r="BN26" s="18">
        <f t="shared" si="5"/>
        <v>0</v>
      </c>
      <c r="BO26" s="18">
        <f t="shared" si="2"/>
        <v>0</v>
      </c>
      <c r="BP26" s="18">
        <f t="shared" si="6"/>
        <v>0</v>
      </c>
      <c r="BQ26" s="18">
        <f t="shared" si="3"/>
        <v>0</v>
      </c>
      <c r="BR26" s="18">
        <f t="shared" si="4"/>
        <v>0</v>
      </c>
    </row>
    <row r="27" spans="1:70">
      <c r="A27" s="10" t="s">
        <v>76</v>
      </c>
      <c r="B27" s="17">
        <v>20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5"/>
      <c r="AF27" s="45"/>
      <c r="AG27" s="45"/>
      <c r="AH27" s="43">
        <v>0.39</v>
      </c>
      <c r="AI27" s="43">
        <v>0.39</v>
      </c>
      <c r="AJ27" s="43">
        <v>0.39</v>
      </c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M27" s="18">
        <f t="shared" si="1"/>
        <v>0</v>
      </c>
      <c r="BN27" s="18">
        <f t="shared" si="5"/>
        <v>0</v>
      </c>
      <c r="BO27" s="18">
        <f t="shared" si="2"/>
        <v>0</v>
      </c>
      <c r="BP27" s="18">
        <f t="shared" si="6"/>
        <v>0</v>
      </c>
      <c r="BQ27" s="18">
        <f t="shared" si="3"/>
        <v>0</v>
      </c>
      <c r="BR27" s="18">
        <f t="shared" si="4"/>
        <v>0</v>
      </c>
    </row>
    <row r="28" spans="1:70">
      <c r="A28" s="10" t="s">
        <v>77</v>
      </c>
      <c r="B28" s="17">
        <v>21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5"/>
      <c r="AF28" s="45"/>
      <c r="AG28" s="45"/>
      <c r="AH28" s="43">
        <v>0</v>
      </c>
      <c r="AI28" s="43">
        <v>0</v>
      </c>
      <c r="AJ28" s="43">
        <v>0</v>
      </c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M28" s="18">
        <f t="shared" si="1"/>
        <v>0</v>
      </c>
      <c r="BN28" s="18">
        <f t="shared" si="5"/>
        <v>0</v>
      </c>
      <c r="BO28" s="18">
        <f t="shared" si="2"/>
        <v>0</v>
      </c>
      <c r="BP28" s="18">
        <f t="shared" si="6"/>
        <v>0</v>
      </c>
      <c r="BQ28" s="18">
        <f t="shared" si="3"/>
        <v>0</v>
      </c>
      <c r="BR28" s="18">
        <f t="shared" si="4"/>
        <v>0</v>
      </c>
    </row>
    <row r="29" spans="1:70">
      <c r="A29" s="8" t="s">
        <v>78</v>
      </c>
      <c r="B29" s="17">
        <v>22</v>
      </c>
      <c r="C29" s="43">
        <v>2</v>
      </c>
      <c r="D29" s="43">
        <v>2</v>
      </c>
      <c r="E29" s="43">
        <v>2</v>
      </c>
      <c r="F29" s="43"/>
      <c r="G29" s="43"/>
      <c r="H29" s="43"/>
      <c r="I29" s="43"/>
      <c r="J29" s="43"/>
      <c r="K29" s="43"/>
      <c r="L29" s="43"/>
      <c r="M29" s="43"/>
      <c r="N29" s="43">
        <v>2</v>
      </c>
      <c r="O29" s="43">
        <v>2</v>
      </c>
      <c r="P29" s="43"/>
      <c r="Q29" s="43"/>
      <c r="R29" s="43"/>
      <c r="S29" s="43"/>
      <c r="T29" s="43"/>
      <c r="U29" s="43"/>
      <c r="V29" s="43">
        <v>2</v>
      </c>
      <c r="W29" s="43">
        <v>2</v>
      </c>
      <c r="X29" s="43"/>
      <c r="Y29" s="43"/>
      <c r="Z29" s="43"/>
      <c r="AA29" s="43">
        <v>1</v>
      </c>
      <c r="AB29" s="43"/>
      <c r="AC29" s="43">
        <v>1</v>
      </c>
      <c r="AD29" s="43"/>
      <c r="AE29" s="45"/>
      <c r="AF29" s="45"/>
      <c r="AG29" s="45"/>
      <c r="AH29" s="43">
        <v>1.66</v>
      </c>
      <c r="AI29" s="43">
        <v>1.66</v>
      </c>
      <c r="AJ29" s="43">
        <v>1.66</v>
      </c>
      <c r="AK29" s="43">
        <v>2</v>
      </c>
      <c r="AL29" s="43"/>
      <c r="AM29" s="43"/>
      <c r="AN29" s="43"/>
      <c r="AO29" s="43"/>
      <c r="AP29" s="43"/>
      <c r="AQ29" s="43">
        <v>2</v>
      </c>
      <c r="AR29" s="43"/>
      <c r="AS29" s="43"/>
      <c r="AT29" s="43"/>
      <c r="AU29" s="43"/>
      <c r="AV29" s="43"/>
      <c r="AW29" s="45"/>
      <c r="AX29" s="45"/>
      <c r="AY29" s="45"/>
      <c r="AZ29" s="45">
        <v>1</v>
      </c>
      <c r="BA29" s="45">
        <v>1</v>
      </c>
      <c r="BB29" s="45"/>
      <c r="BC29" s="45"/>
      <c r="BD29" s="45">
        <v>1</v>
      </c>
      <c r="BE29" s="45">
        <v>1</v>
      </c>
      <c r="BF29" s="45"/>
      <c r="BG29" s="45"/>
      <c r="BH29" s="45"/>
      <c r="BI29" s="45"/>
      <c r="BJ29" s="45"/>
      <c r="BK29" s="45"/>
      <c r="BM29" s="18">
        <f t="shared" si="1"/>
        <v>0</v>
      </c>
      <c r="BN29" s="18">
        <f t="shared" si="5"/>
        <v>0</v>
      </c>
      <c r="BO29" s="18">
        <f t="shared" si="2"/>
        <v>0</v>
      </c>
      <c r="BP29" s="18">
        <f t="shared" si="6"/>
        <v>0</v>
      </c>
      <c r="BQ29" s="18">
        <f t="shared" si="3"/>
        <v>0</v>
      </c>
      <c r="BR29" s="18">
        <f t="shared" si="4"/>
        <v>0</v>
      </c>
    </row>
    <row r="30" spans="1:70">
      <c r="A30" s="8" t="s">
        <v>79</v>
      </c>
      <c r="B30" s="17">
        <v>23</v>
      </c>
      <c r="C30" s="43">
        <v>1</v>
      </c>
      <c r="D30" s="43">
        <v>1</v>
      </c>
      <c r="E30" s="43">
        <v>1</v>
      </c>
      <c r="F30" s="43"/>
      <c r="G30" s="43"/>
      <c r="H30" s="43"/>
      <c r="I30" s="43"/>
      <c r="J30" s="43"/>
      <c r="K30" s="43"/>
      <c r="L30" s="43"/>
      <c r="M30" s="43"/>
      <c r="N30" s="43"/>
      <c r="O30" s="43">
        <v>1</v>
      </c>
      <c r="P30" s="43"/>
      <c r="Q30" s="43">
        <v>1</v>
      </c>
      <c r="R30" s="43"/>
      <c r="S30" s="43"/>
      <c r="T30" s="43"/>
      <c r="U30" s="43"/>
      <c r="V30" s="43"/>
      <c r="W30" s="43">
        <v>1</v>
      </c>
      <c r="X30" s="43">
        <v>1</v>
      </c>
      <c r="Y30" s="43"/>
      <c r="Z30" s="43"/>
      <c r="AA30" s="43"/>
      <c r="AB30" s="43"/>
      <c r="AC30" s="43"/>
      <c r="AD30" s="43"/>
      <c r="AE30" s="45"/>
      <c r="AF30" s="45"/>
      <c r="AG30" s="45"/>
      <c r="AH30" s="43">
        <v>0.56000000000000005</v>
      </c>
      <c r="AI30" s="43">
        <v>0.56000000000000005</v>
      </c>
      <c r="AJ30" s="43">
        <v>0.56000000000000005</v>
      </c>
      <c r="AK30" s="43">
        <v>1</v>
      </c>
      <c r="AL30" s="43">
        <v>1</v>
      </c>
      <c r="AM30" s="43"/>
      <c r="AN30" s="43"/>
      <c r="AO30" s="43">
        <v>1</v>
      </c>
      <c r="AP30" s="43">
        <v>1</v>
      </c>
      <c r="AQ30" s="43">
        <v>1</v>
      </c>
      <c r="AR30" s="43">
        <v>1</v>
      </c>
      <c r="AS30" s="43">
        <v>1</v>
      </c>
      <c r="AT30" s="43"/>
      <c r="AU30" s="43"/>
      <c r="AV30" s="43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M30" s="18">
        <f t="shared" si="1"/>
        <v>0</v>
      </c>
      <c r="BN30" s="18">
        <f t="shared" si="5"/>
        <v>0</v>
      </c>
      <c r="BO30" s="18">
        <f t="shared" si="2"/>
        <v>0</v>
      </c>
      <c r="BP30" s="18">
        <f t="shared" si="6"/>
        <v>0</v>
      </c>
      <c r="BQ30" s="18">
        <f t="shared" si="3"/>
        <v>0</v>
      </c>
      <c r="BR30" s="18">
        <f t="shared" si="4"/>
        <v>0</v>
      </c>
    </row>
    <row r="31" spans="1:70">
      <c r="A31" s="8" t="s">
        <v>80</v>
      </c>
      <c r="B31" s="17">
        <v>24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5"/>
      <c r="AF31" s="45"/>
      <c r="AG31" s="45"/>
      <c r="AH31" s="43">
        <v>0.22</v>
      </c>
      <c r="AI31" s="43">
        <v>0.22</v>
      </c>
      <c r="AJ31" s="43">
        <v>0.22</v>
      </c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M31" s="18">
        <f t="shared" si="1"/>
        <v>0</v>
      </c>
      <c r="BN31" s="18">
        <f t="shared" si="5"/>
        <v>0</v>
      </c>
      <c r="BO31" s="18">
        <f t="shared" si="2"/>
        <v>0</v>
      </c>
      <c r="BP31" s="18">
        <f t="shared" si="6"/>
        <v>0</v>
      </c>
      <c r="BQ31" s="18">
        <f t="shared" si="3"/>
        <v>0</v>
      </c>
      <c r="BR31" s="18">
        <f t="shared" si="4"/>
        <v>0</v>
      </c>
    </row>
    <row r="32" spans="1:70">
      <c r="A32" s="8" t="s">
        <v>81</v>
      </c>
      <c r="B32" s="17">
        <v>25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5"/>
      <c r="AF32" s="45"/>
      <c r="AG32" s="45"/>
      <c r="AH32" s="43">
        <v>0.22</v>
      </c>
      <c r="AI32" s="43">
        <v>0.22</v>
      </c>
      <c r="AJ32" s="43">
        <v>0.22</v>
      </c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M32" s="18">
        <f t="shared" si="1"/>
        <v>0</v>
      </c>
      <c r="BN32" s="18">
        <f t="shared" si="5"/>
        <v>0</v>
      </c>
      <c r="BO32" s="18">
        <f t="shared" si="2"/>
        <v>0</v>
      </c>
      <c r="BP32" s="18">
        <f t="shared" si="6"/>
        <v>0</v>
      </c>
      <c r="BQ32" s="18">
        <f t="shared" si="3"/>
        <v>0</v>
      </c>
      <c r="BR32" s="18">
        <f t="shared" si="4"/>
        <v>0</v>
      </c>
    </row>
    <row r="33" spans="1:70">
      <c r="A33" s="8" t="s">
        <v>82</v>
      </c>
      <c r="B33" s="17">
        <v>26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5"/>
      <c r="AF33" s="45"/>
      <c r="AG33" s="45"/>
      <c r="AH33" s="43">
        <v>0.28000000000000003</v>
      </c>
      <c r="AI33" s="43">
        <v>0.28000000000000003</v>
      </c>
      <c r="AJ33" s="43">
        <v>0.28000000000000003</v>
      </c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M33" s="18">
        <f t="shared" si="1"/>
        <v>0</v>
      </c>
      <c r="BN33" s="18">
        <f t="shared" si="5"/>
        <v>0</v>
      </c>
      <c r="BO33" s="18">
        <f t="shared" si="2"/>
        <v>0</v>
      </c>
      <c r="BP33" s="18">
        <f t="shared" si="6"/>
        <v>0</v>
      </c>
      <c r="BQ33" s="18">
        <f t="shared" si="3"/>
        <v>0</v>
      </c>
      <c r="BR33" s="18">
        <f t="shared" si="4"/>
        <v>0</v>
      </c>
    </row>
    <row r="34" spans="1:70">
      <c r="A34" s="8" t="s">
        <v>83</v>
      </c>
      <c r="B34" s="17">
        <v>27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5"/>
      <c r="AF34" s="45"/>
      <c r="AG34" s="45"/>
      <c r="AH34" s="43">
        <v>0</v>
      </c>
      <c r="AI34" s="43">
        <v>0</v>
      </c>
      <c r="AJ34" s="43">
        <v>0</v>
      </c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M34" s="18">
        <f t="shared" si="1"/>
        <v>0</v>
      </c>
      <c r="BN34" s="18">
        <f t="shared" si="5"/>
        <v>0</v>
      </c>
      <c r="BO34" s="18">
        <f t="shared" si="2"/>
        <v>0</v>
      </c>
      <c r="BP34" s="18">
        <f t="shared" si="6"/>
        <v>0</v>
      </c>
      <c r="BQ34" s="18">
        <f t="shared" si="3"/>
        <v>0</v>
      </c>
      <c r="BR34" s="18">
        <f t="shared" si="4"/>
        <v>0</v>
      </c>
    </row>
    <row r="35" spans="1:70">
      <c r="A35" s="9" t="s">
        <v>84</v>
      </c>
      <c r="B35" s="17">
        <v>28</v>
      </c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>
        <v>0</v>
      </c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5"/>
      <c r="AF35" s="45"/>
      <c r="AG35" s="45"/>
      <c r="AH35" s="43">
        <v>0</v>
      </c>
      <c r="AI35" s="43">
        <v>0</v>
      </c>
      <c r="AJ35" s="43">
        <v>0</v>
      </c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M35" s="18">
        <f t="shared" si="1"/>
        <v>0</v>
      </c>
      <c r="BN35" s="18">
        <f t="shared" si="5"/>
        <v>0</v>
      </c>
      <c r="BO35" s="18">
        <f t="shared" si="2"/>
        <v>0</v>
      </c>
      <c r="BP35" s="18">
        <f t="shared" si="6"/>
        <v>0</v>
      </c>
      <c r="BQ35" s="18">
        <f t="shared" si="3"/>
        <v>0</v>
      </c>
      <c r="BR35" s="18">
        <f t="shared" si="4"/>
        <v>0</v>
      </c>
    </row>
    <row r="36" spans="1:70">
      <c r="A36" s="9" t="s">
        <v>85</v>
      </c>
      <c r="B36" s="17">
        <v>29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>
        <v>0</v>
      </c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5"/>
      <c r="AF36" s="45"/>
      <c r="AG36" s="45"/>
      <c r="AH36" s="43">
        <v>0</v>
      </c>
      <c r="AI36" s="43">
        <v>0</v>
      </c>
      <c r="AJ36" s="43">
        <v>0</v>
      </c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M36" s="18">
        <f t="shared" si="1"/>
        <v>0</v>
      </c>
      <c r="BN36" s="18">
        <f t="shared" si="5"/>
        <v>0</v>
      </c>
      <c r="BO36" s="18">
        <f t="shared" si="2"/>
        <v>0</v>
      </c>
      <c r="BP36" s="18">
        <f t="shared" si="6"/>
        <v>0</v>
      </c>
      <c r="BQ36" s="18">
        <f t="shared" si="3"/>
        <v>0</v>
      </c>
      <c r="BR36" s="18">
        <f t="shared" si="4"/>
        <v>0</v>
      </c>
    </row>
    <row r="37" spans="1:70" ht="22.5">
      <c r="A37" s="19" t="s">
        <v>105</v>
      </c>
      <c r="B37" s="17">
        <v>30</v>
      </c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>
        <v>0</v>
      </c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5"/>
      <c r="AF37" s="45"/>
      <c r="AG37" s="45"/>
      <c r="AH37" s="43">
        <v>0</v>
      </c>
      <c r="AI37" s="43">
        <v>0</v>
      </c>
      <c r="AJ37" s="43">
        <v>0</v>
      </c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M37" s="18">
        <f t="shared" si="1"/>
        <v>0</v>
      </c>
      <c r="BN37" s="18">
        <f t="shared" si="5"/>
        <v>0</v>
      </c>
      <c r="BO37" s="18">
        <f t="shared" si="2"/>
        <v>0</v>
      </c>
      <c r="BP37" s="18">
        <f t="shared" si="6"/>
        <v>0</v>
      </c>
      <c r="BQ37" s="18">
        <f t="shared" si="3"/>
        <v>0</v>
      </c>
      <c r="BR37" s="18">
        <f t="shared" si="4"/>
        <v>0</v>
      </c>
    </row>
    <row r="38" spans="1:70">
      <c r="A38" s="7" t="s">
        <v>86</v>
      </c>
      <c r="B38" s="17">
        <v>31</v>
      </c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>
        <v>0</v>
      </c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5"/>
      <c r="AF38" s="45"/>
      <c r="AG38" s="45"/>
      <c r="AH38" s="43">
        <v>0</v>
      </c>
      <c r="AI38" s="43">
        <v>0</v>
      </c>
      <c r="AJ38" s="43">
        <v>0</v>
      </c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M38" s="18">
        <f t="shared" si="1"/>
        <v>0</v>
      </c>
      <c r="BN38" s="18">
        <f t="shared" si="5"/>
        <v>0</v>
      </c>
      <c r="BO38" s="18">
        <f t="shared" si="2"/>
        <v>0</v>
      </c>
      <c r="BP38" s="18">
        <f t="shared" si="6"/>
        <v>0</v>
      </c>
      <c r="BQ38" s="18">
        <f t="shared" si="3"/>
        <v>0</v>
      </c>
      <c r="BR38" s="18">
        <f t="shared" si="4"/>
        <v>0</v>
      </c>
    </row>
    <row r="39" spans="1:70">
      <c r="A39" s="7" t="s">
        <v>87</v>
      </c>
      <c r="B39" s="17">
        <v>32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>
        <v>0</v>
      </c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5"/>
      <c r="AF39" s="45"/>
      <c r="AG39" s="45"/>
      <c r="AH39" s="43">
        <v>0</v>
      </c>
      <c r="AI39" s="43">
        <v>0</v>
      </c>
      <c r="AJ39" s="43">
        <v>0</v>
      </c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M39" s="18">
        <f t="shared" si="1"/>
        <v>0</v>
      </c>
      <c r="BN39" s="18">
        <f t="shared" si="5"/>
        <v>0</v>
      </c>
      <c r="BO39" s="18">
        <f t="shared" si="2"/>
        <v>0</v>
      </c>
      <c r="BP39" s="18">
        <f t="shared" si="6"/>
        <v>0</v>
      </c>
      <c r="BQ39" s="18">
        <f t="shared" si="3"/>
        <v>0</v>
      </c>
      <c r="BR39" s="18">
        <f t="shared" si="4"/>
        <v>0</v>
      </c>
    </row>
    <row r="40" spans="1:70">
      <c r="A40" s="9" t="s">
        <v>88</v>
      </c>
      <c r="B40" s="17">
        <v>33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>
        <v>0</v>
      </c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5"/>
      <c r="AF40" s="45"/>
      <c r="AG40" s="45"/>
      <c r="AH40" s="43">
        <v>0</v>
      </c>
      <c r="AI40" s="43">
        <v>0</v>
      </c>
      <c r="AJ40" s="43">
        <v>0</v>
      </c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M40" s="18">
        <f t="shared" si="1"/>
        <v>0</v>
      </c>
      <c r="BN40" s="18">
        <f t="shared" si="5"/>
        <v>0</v>
      </c>
      <c r="BO40" s="18">
        <f t="shared" si="2"/>
        <v>0</v>
      </c>
      <c r="BP40" s="18">
        <f t="shared" si="6"/>
        <v>0</v>
      </c>
      <c r="BQ40" s="18">
        <f t="shared" si="3"/>
        <v>0</v>
      </c>
      <c r="BR40" s="18">
        <f t="shared" si="4"/>
        <v>0</v>
      </c>
    </row>
    <row r="41" spans="1:70">
      <c r="A41" s="9" t="s">
        <v>89</v>
      </c>
      <c r="B41" s="17">
        <v>34</v>
      </c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>
        <v>0</v>
      </c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5"/>
      <c r="AF41" s="45"/>
      <c r="AG41" s="45"/>
      <c r="AH41" s="43">
        <v>0</v>
      </c>
      <c r="AI41" s="43">
        <v>0</v>
      </c>
      <c r="AJ41" s="43">
        <v>0</v>
      </c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M41" s="18">
        <f t="shared" si="1"/>
        <v>0</v>
      </c>
      <c r="BN41" s="18">
        <f t="shared" si="5"/>
        <v>0</v>
      </c>
      <c r="BO41" s="18">
        <f t="shared" si="2"/>
        <v>0</v>
      </c>
      <c r="BP41" s="18">
        <f t="shared" si="6"/>
        <v>0</v>
      </c>
      <c r="BQ41" s="18">
        <f t="shared" si="3"/>
        <v>0</v>
      </c>
      <c r="BR41" s="18">
        <f t="shared" si="4"/>
        <v>0</v>
      </c>
    </row>
    <row r="42" spans="1:70">
      <c r="A42" s="9" t="s">
        <v>90</v>
      </c>
      <c r="B42" s="17">
        <v>35</v>
      </c>
      <c r="C42" s="43">
        <v>1</v>
      </c>
      <c r="D42" s="43">
        <v>1</v>
      </c>
      <c r="E42" s="43">
        <v>1</v>
      </c>
      <c r="F42" s="43"/>
      <c r="G42" s="43"/>
      <c r="H42" s="43"/>
      <c r="I42" s="43"/>
      <c r="J42" s="43"/>
      <c r="K42" s="43"/>
      <c r="L42" s="43"/>
      <c r="M42" s="43"/>
      <c r="N42" s="43"/>
      <c r="O42" s="43">
        <v>1</v>
      </c>
      <c r="P42" s="43">
        <v>1</v>
      </c>
      <c r="Q42" s="43"/>
      <c r="R42" s="43"/>
      <c r="S42" s="43"/>
      <c r="T42" s="43"/>
      <c r="U42" s="43"/>
      <c r="V42" s="43">
        <v>1</v>
      </c>
      <c r="W42" s="43">
        <v>1</v>
      </c>
      <c r="X42" s="43"/>
      <c r="Y42" s="43"/>
      <c r="Z42" s="43"/>
      <c r="AA42" s="43"/>
      <c r="AB42" s="43"/>
      <c r="AC42" s="43">
        <v>1</v>
      </c>
      <c r="AD42" s="43"/>
      <c r="AE42" s="45"/>
      <c r="AF42" s="45"/>
      <c r="AG42" s="45"/>
      <c r="AH42" s="43">
        <v>0.5</v>
      </c>
      <c r="AI42" s="43">
        <v>0.5</v>
      </c>
      <c r="AJ42" s="43">
        <v>0.5</v>
      </c>
      <c r="AK42" s="43"/>
      <c r="AL42" s="43">
        <v>1</v>
      </c>
      <c r="AM42" s="43"/>
      <c r="AN42" s="43"/>
      <c r="AO42" s="43"/>
      <c r="AP42" s="43"/>
      <c r="AQ42" s="43">
        <v>1</v>
      </c>
      <c r="AR42" s="43"/>
      <c r="AS42" s="43"/>
      <c r="AT42" s="43"/>
      <c r="AU42" s="43"/>
      <c r="AV42" s="43"/>
      <c r="AW42" s="45"/>
      <c r="AX42" s="45"/>
      <c r="AY42" s="45"/>
      <c r="AZ42" s="45"/>
      <c r="BA42" s="45"/>
      <c r="BB42" s="45"/>
      <c r="BC42" s="45"/>
      <c r="BD42" s="45"/>
      <c r="BE42" s="45"/>
      <c r="BF42" s="45">
        <v>1</v>
      </c>
      <c r="BG42" s="45">
        <v>1</v>
      </c>
      <c r="BH42" s="45"/>
      <c r="BI42" s="45"/>
      <c r="BJ42" s="45"/>
      <c r="BK42" s="45"/>
      <c r="BM42" s="18">
        <f t="shared" si="1"/>
        <v>0</v>
      </c>
      <c r="BN42" s="18">
        <f t="shared" si="5"/>
        <v>0</v>
      </c>
      <c r="BO42" s="18">
        <f t="shared" si="2"/>
        <v>0</v>
      </c>
      <c r="BP42" s="18">
        <f t="shared" si="6"/>
        <v>0</v>
      </c>
      <c r="BQ42" s="18">
        <f t="shared" si="3"/>
        <v>0</v>
      </c>
      <c r="BR42" s="18">
        <f t="shared" si="4"/>
        <v>0</v>
      </c>
    </row>
    <row r="43" spans="1:70">
      <c r="A43" s="9" t="s">
        <v>91</v>
      </c>
      <c r="B43" s="17">
        <v>36</v>
      </c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>
        <v>0</v>
      </c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5"/>
      <c r="AF43" s="45"/>
      <c r="AG43" s="45"/>
      <c r="AH43" s="43">
        <v>0</v>
      </c>
      <c r="AI43" s="43">
        <v>0</v>
      </c>
      <c r="AJ43" s="43">
        <v>0</v>
      </c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M43" s="18">
        <f t="shared" si="1"/>
        <v>0</v>
      </c>
      <c r="BN43" s="18">
        <f t="shared" si="5"/>
        <v>0</v>
      </c>
      <c r="BO43" s="18">
        <f t="shared" si="2"/>
        <v>0</v>
      </c>
      <c r="BP43" s="18">
        <f t="shared" si="6"/>
        <v>0</v>
      </c>
      <c r="BQ43" s="18">
        <f t="shared" si="3"/>
        <v>0</v>
      </c>
      <c r="BR43" s="18">
        <f t="shared" si="4"/>
        <v>0</v>
      </c>
    </row>
    <row r="44" spans="1:70">
      <c r="A44" s="9" t="s">
        <v>92</v>
      </c>
      <c r="B44" s="17">
        <v>37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>
        <v>0</v>
      </c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5"/>
      <c r="AF44" s="45"/>
      <c r="AG44" s="45"/>
      <c r="AH44" s="43">
        <v>0</v>
      </c>
      <c r="AI44" s="43">
        <v>0</v>
      </c>
      <c r="AJ44" s="43">
        <v>0</v>
      </c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M44" s="18">
        <f t="shared" si="1"/>
        <v>0</v>
      </c>
      <c r="BN44" s="18">
        <f t="shared" si="5"/>
        <v>0</v>
      </c>
      <c r="BO44" s="18">
        <f t="shared" si="2"/>
        <v>0</v>
      </c>
      <c r="BP44" s="18">
        <f t="shared" si="6"/>
        <v>0</v>
      </c>
      <c r="BQ44" s="18">
        <f t="shared" si="3"/>
        <v>0</v>
      </c>
      <c r="BR44" s="18">
        <f t="shared" si="4"/>
        <v>0</v>
      </c>
    </row>
    <row r="45" spans="1:70">
      <c r="A45" s="9" t="s">
        <v>93</v>
      </c>
      <c r="B45" s="17">
        <v>38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>
        <v>0</v>
      </c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5"/>
      <c r="AF45" s="45"/>
      <c r="AG45" s="45"/>
      <c r="AH45" s="43">
        <v>0</v>
      </c>
      <c r="AI45" s="43">
        <v>0</v>
      </c>
      <c r="AJ45" s="43">
        <v>0</v>
      </c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M45" s="18">
        <f t="shared" si="1"/>
        <v>0</v>
      </c>
      <c r="BN45" s="18">
        <f t="shared" si="5"/>
        <v>0</v>
      </c>
      <c r="BO45" s="18">
        <f t="shared" si="2"/>
        <v>0</v>
      </c>
      <c r="BP45" s="18">
        <f t="shared" si="6"/>
        <v>0</v>
      </c>
      <c r="BQ45" s="18">
        <f t="shared" si="3"/>
        <v>0</v>
      </c>
      <c r="BR45" s="18">
        <f t="shared" si="4"/>
        <v>0</v>
      </c>
    </row>
    <row r="46" spans="1:70">
      <c r="A46" s="9" t="s">
        <v>94</v>
      </c>
      <c r="B46" s="17">
        <v>39</v>
      </c>
      <c r="C46" s="43">
        <v>1</v>
      </c>
      <c r="D46" s="43">
        <v>1</v>
      </c>
      <c r="E46" s="43">
        <v>1</v>
      </c>
      <c r="F46" s="43"/>
      <c r="G46" s="43"/>
      <c r="H46" s="43"/>
      <c r="I46" s="43"/>
      <c r="J46" s="43"/>
      <c r="K46" s="43"/>
      <c r="L46" s="43"/>
      <c r="M46" s="43"/>
      <c r="N46" s="43"/>
      <c r="O46" s="43">
        <v>1</v>
      </c>
      <c r="P46" s="43">
        <v>1</v>
      </c>
      <c r="Q46" s="43"/>
      <c r="R46" s="43"/>
      <c r="S46" s="43">
        <v>1</v>
      </c>
      <c r="T46" s="43"/>
      <c r="U46" s="43"/>
      <c r="V46" s="43"/>
      <c r="W46" s="43">
        <v>1</v>
      </c>
      <c r="X46" s="43"/>
      <c r="Y46" s="43">
        <v>1</v>
      </c>
      <c r="Z46" s="43"/>
      <c r="AA46" s="43"/>
      <c r="AB46" s="43"/>
      <c r="AC46" s="43"/>
      <c r="AD46" s="43"/>
      <c r="AE46" s="45"/>
      <c r="AF46" s="45"/>
      <c r="AG46" s="45"/>
      <c r="AH46" s="43">
        <v>1.5</v>
      </c>
      <c r="AI46" s="43">
        <v>1.5</v>
      </c>
      <c r="AJ46" s="43">
        <v>1.5</v>
      </c>
      <c r="AK46" s="43">
        <v>1</v>
      </c>
      <c r="AL46" s="43">
        <v>1</v>
      </c>
      <c r="AM46" s="43"/>
      <c r="AN46" s="43"/>
      <c r="AO46" s="43">
        <v>1</v>
      </c>
      <c r="AP46" s="43">
        <v>1</v>
      </c>
      <c r="AQ46" s="43">
        <v>1</v>
      </c>
      <c r="AR46" s="43"/>
      <c r="AS46" s="43"/>
      <c r="AT46" s="43"/>
      <c r="AU46" s="43"/>
      <c r="AV46" s="43">
        <v>1</v>
      </c>
      <c r="AW46" s="45">
        <v>1</v>
      </c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M46" s="18">
        <f t="shared" si="1"/>
        <v>0</v>
      </c>
      <c r="BN46" s="18">
        <f t="shared" si="5"/>
        <v>0</v>
      </c>
      <c r="BO46" s="18">
        <f t="shared" si="2"/>
        <v>0</v>
      </c>
      <c r="BP46" s="18">
        <f t="shared" si="6"/>
        <v>0</v>
      </c>
      <c r="BQ46" s="18">
        <f t="shared" si="3"/>
        <v>0</v>
      </c>
      <c r="BR46" s="18">
        <f t="shared" si="4"/>
        <v>0</v>
      </c>
    </row>
    <row r="47" spans="1:70">
      <c r="A47" s="9" t="s">
        <v>95</v>
      </c>
      <c r="B47" s="17">
        <v>40</v>
      </c>
      <c r="C47" s="43">
        <v>1</v>
      </c>
      <c r="D47" s="43"/>
      <c r="E47" s="43"/>
      <c r="F47" s="43"/>
      <c r="G47" s="43"/>
      <c r="H47" s="43"/>
      <c r="I47" s="43"/>
      <c r="J47" s="43">
        <v>1</v>
      </c>
      <c r="K47" s="43"/>
      <c r="L47" s="43"/>
      <c r="M47" s="43"/>
      <c r="N47" s="43"/>
      <c r="O47" s="43">
        <v>1</v>
      </c>
      <c r="P47" s="44"/>
      <c r="Q47" s="43"/>
      <c r="R47" s="43"/>
      <c r="S47" s="43"/>
      <c r="T47" s="43"/>
      <c r="U47" s="43"/>
      <c r="V47" s="43">
        <v>1</v>
      </c>
      <c r="W47" s="43"/>
      <c r="X47" s="43"/>
      <c r="Y47" s="43"/>
      <c r="Z47" s="43"/>
      <c r="AA47" s="43"/>
      <c r="AB47" s="43"/>
      <c r="AC47" s="43"/>
      <c r="AD47" s="43">
        <v>1</v>
      </c>
      <c r="AE47" s="45"/>
      <c r="AF47" s="45"/>
      <c r="AG47" s="45"/>
      <c r="AH47" s="43">
        <v>1</v>
      </c>
      <c r="AI47" s="43">
        <v>1</v>
      </c>
      <c r="AJ47" s="43">
        <v>1</v>
      </c>
      <c r="AK47" s="43">
        <v>1</v>
      </c>
      <c r="AL47" s="43"/>
      <c r="AM47" s="43"/>
      <c r="AN47" s="43"/>
      <c r="AO47" s="43"/>
      <c r="AP47" s="43"/>
      <c r="AQ47" s="43">
        <v>1</v>
      </c>
      <c r="AR47" s="43"/>
      <c r="AS47" s="43"/>
      <c r="AT47" s="43"/>
      <c r="AU47" s="43"/>
      <c r="AV47" s="43"/>
      <c r="AW47" s="45"/>
      <c r="AX47" s="45"/>
      <c r="AY47" s="45"/>
      <c r="AZ47" s="45"/>
      <c r="BA47" s="45"/>
      <c r="BB47" s="45"/>
      <c r="BC47" s="45"/>
      <c r="BD47" s="45"/>
      <c r="BE47" s="45"/>
      <c r="BF47" s="45">
        <v>1</v>
      </c>
      <c r="BG47" s="45">
        <v>1</v>
      </c>
      <c r="BH47" s="45"/>
      <c r="BI47" s="45"/>
      <c r="BJ47" s="45"/>
      <c r="BK47" s="45"/>
      <c r="BM47" s="18">
        <f t="shared" si="1"/>
        <v>0</v>
      </c>
      <c r="BN47" s="18">
        <f t="shared" si="5"/>
        <v>0</v>
      </c>
      <c r="BO47" s="18">
        <f t="shared" si="2"/>
        <v>0</v>
      </c>
      <c r="BP47" s="18">
        <f t="shared" si="6"/>
        <v>0</v>
      </c>
      <c r="BQ47" s="18">
        <f t="shared" si="3"/>
        <v>0</v>
      </c>
      <c r="BR47" s="18">
        <f t="shared" si="4"/>
        <v>0</v>
      </c>
    </row>
    <row r="48" spans="1:70">
      <c r="A48" s="9" t="s">
        <v>96</v>
      </c>
      <c r="B48" s="17">
        <v>41</v>
      </c>
      <c r="C48" s="43">
        <v>17</v>
      </c>
      <c r="D48" s="43">
        <v>1</v>
      </c>
      <c r="E48" s="43"/>
      <c r="F48" s="43"/>
      <c r="G48" s="43"/>
      <c r="H48" s="43"/>
      <c r="I48" s="43"/>
      <c r="J48" s="43">
        <v>7</v>
      </c>
      <c r="K48" s="43"/>
      <c r="L48" s="43">
        <v>9</v>
      </c>
      <c r="M48" s="43"/>
      <c r="N48" s="43"/>
      <c r="O48" s="43">
        <v>11</v>
      </c>
      <c r="P48" s="44"/>
      <c r="Q48" s="43">
        <v>1</v>
      </c>
      <c r="R48" s="43">
        <v>1</v>
      </c>
      <c r="S48" s="43">
        <v>2</v>
      </c>
      <c r="T48" s="43">
        <v>5</v>
      </c>
      <c r="U48" s="43">
        <v>3</v>
      </c>
      <c r="V48" s="43">
        <v>5</v>
      </c>
      <c r="W48" s="43"/>
      <c r="X48" s="43"/>
      <c r="Y48" s="43"/>
      <c r="Z48" s="43"/>
      <c r="AA48" s="43"/>
      <c r="AB48" s="43"/>
      <c r="AC48" s="43"/>
      <c r="AD48" s="43">
        <v>17</v>
      </c>
      <c r="AE48" s="45"/>
      <c r="AF48" s="45"/>
      <c r="AG48" s="45"/>
      <c r="AH48" s="43">
        <v>23</v>
      </c>
      <c r="AI48" s="43">
        <v>23</v>
      </c>
      <c r="AJ48" s="43">
        <v>23</v>
      </c>
      <c r="AK48" s="43">
        <v>17</v>
      </c>
      <c r="AL48" s="43"/>
      <c r="AM48" s="43"/>
      <c r="AN48" s="43"/>
      <c r="AO48" s="43"/>
      <c r="AP48" s="43"/>
      <c r="AQ48" s="43">
        <v>17</v>
      </c>
      <c r="AR48" s="43"/>
      <c r="AS48" s="43"/>
      <c r="AT48" s="43"/>
      <c r="AU48" s="43"/>
      <c r="AV48" s="43">
        <v>4</v>
      </c>
      <c r="AW48" s="45">
        <v>2</v>
      </c>
      <c r="AX48" s="45">
        <v>4</v>
      </c>
      <c r="AY48" s="45">
        <v>3</v>
      </c>
      <c r="AZ48" s="45">
        <v>2</v>
      </c>
      <c r="BA48" s="45">
        <v>2</v>
      </c>
      <c r="BB48" s="45">
        <v>2</v>
      </c>
      <c r="BC48" s="45">
        <v>2</v>
      </c>
      <c r="BD48" s="45">
        <v>1</v>
      </c>
      <c r="BE48" s="45">
        <v>1</v>
      </c>
      <c r="BF48" s="45">
        <v>2</v>
      </c>
      <c r="BG48" s="45">
        <v>1</v>
      </c>
      <c r="BH48" s="45">
        <v>2</v>
      </c>
      <c r="BI48" s="45"/>
      <c r="BJ48" s="45"/>
      <c r="BK48" s="45"/>
      <c r="BM48" s="18">
        <f t="shared" si="1"/>
        <v>0</v>
      </c>
      <c r="BN48" s="18">
        <f t="shared" si="5"/>
        <v>0</v>
      </c>
      <c r="BO48" s="18">
        <f t="shared" si="2"/>
        <v>0</v>
      </c>
      <c r="BP48" s="18">
        <f t="shared" si="6"/>
        <v>0</v>
      </c>
      <c r="BQ48" s="18">
        <f t="shared" si="3"/>
        <v>0</v>
      </c>
      <c r="BR48" s="18">
        <f t="shared" si="4"/>
        <v>0</v>
      </c>
    </row>
    <row r="49" spans="1:70" ht="22.5">
      <c r="A49" s="19" t="s">
        <v>106</v>
      </c>
      <c r="B49" s="17">
        <v>42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>
        <v>0</v>
      </c>
      <c r="AI49" s="28">
        <v>0</v>
      </c>
      <c r="AJ49" s="28">
        <v>0</v>
      </c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M49" s="18">
        <f t="shared" si="1"/>
        <v>0</v>
      </c>
      <c r="BN49" s="18">
        <f t="shared" si="5"/>
        <v>0</v>
      </c>
      <c r="BO49" s="18">
        <f t="shared" si="2"/>
        <v>0</v>
      </c>
      <c r="BP49" s="18">
        <f t="shared" si="6"/>
        <v>0</v>
      </c>
      <c r="BQ49" s="18">
        <f t="shared" si="3"/>
        <v>0</v>
      </c>
      <c r="BR49" s="18">
        <f t="shared" si="4"/>
        <v>0</v>
      </c>
    </row>
    <row r="50" spans="1:70">
      <c r="A50" s="7" t="s">
        <v>97</v>
      </c>
      <c r="B50" s="17">
        <v>43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>
        <v>0</v>
      </c>
      <c r="AI50" s="28">
        <v>0</v>
      </c>
      <c r="AJ50" s="28">
        <v>0</v>
      </c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M50" s="18">
        <f t="shared" si="1"/>
        <v>0</v>
      </c>
      <c r="BN50" s="18">
        <f t="shared" si="5"/>
        <v>0</v>
      </c>
      <c r="BO50" s="18">
        <f t="shared" si="2"/>
        <v>0</v>
      </c>
      <c r="BP50" s="18">
        <f t="shared" si="6"/>
        <v>0</v>
      </c>
      <c r="BQ50" s="18">
        <f t="shared" si="3"/>
        <v>0</v>
      </c>
      <c r="BR50" s="18">
        <f t="shared" si="4"/>
        <v>0</v>
      </c>
    </row>
    <row r="51" spans="1:70">
      <c r="A51" s="7" t="s">
        <v>98</v>
      </c>
      <c r="B51" s="17">
        <v>44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>
        <v>0</v>
      </c>
      <c r="AI51" s="28">
        <v>0</v>
      </c>
      <c r="AJ51" s="28">
        <v>0</v>
      </c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M51" s="18">
        <f t="shared" si="1"/>
        <v>0</v>
      </c>
      <c r="BN51" s="18">
        <f t="shared" si="5"/>
        <v>0</v>
      </c>
      <c r="BO51" s="18">
        <f t="shared" si="2"/>
        <v>0</v>
      </c>
      <c r="BP51" s="18">
        <f t="shared" si="6"/>
        <v>0</v>
      </c>
      <c r="BQ51" s="18">
        <f t="shared" si="3"/>
        <v>0</v>
      </c>
      <c r="BR51" s="18">
        <f t="shared" si="4"/>
        <v>0</v>
      </c>
    </row>
  </sheetData>
  <mergeCells count="86">
    <mergeCell ref="BI5:BI6"/>
    <mergeCell ref="BJ5:BJ6"/>
    <mergeCell ref="BK5:BK6"/>
    <mergeCell ref="BB5:BB6"/>
    <mergeCell ref="BC5:BC6"/>
    <mergeCell ref="BD5:BD6"/>
    <mergeCell ref="BE5:BE6"/>
    <mergeCell ref="BF5:BF6"/>
    <mergeCell ref="BG5:BG6"/>
    <mergeCell ref="BH4:BI4"/>
    <mergeCell ref="BJ4:BK4"/>
    <mergeCell ref="M5:M6"/>
    <mergeCell ref="N5:N6"/>
    <mergeCell ref="AM5:AM6"/>
    <mergeCell ref="AN5:AN6"/>
    <mergeCell ref="AR5:AR6"/>
    <mergeCell ref="AS5:AS6"/>
    <mergeCell ref="AT5:AT6"/>
    <mergeCell ref="AU5:AU6"/>
    <mergeCell ref="AV4:AW4"/>
    <mergeCell ref="AX4:AY4"/>
    <mergeCell ref="AZ4:BA4"/>
    <mergeCell ref="BB4:BC4"/>
    <mergeCell ref="BD4:BE4"/>
    <mergeCell ref="BH5:BH6"/>
    <mergeCell ref="BF4:BG4"/>
    <mergeCell ref="AL4:AL6"/>
    <mergeCell ref="AM4:AN4"/>
    <mergeCell ref="AO4:AO6"/>
    <mergeCell ref="AP4:AP6"/>
    <mergeCell ref="AR4:AS4"/>
    <mergeCell ref="AT4:AU4"/>
    <mergeCell ref="BA5:BA6"/>
    <mergeCell ref="AW5:AW6"/>
    <mergeCell ref="AX5:AX6"/>
    <mergeCell ref="AY5:AY6"/>
    <mergeCell ref="AZ5:AZ6"/>
    <mergeCell ref="AV5:AV6"/>
    <mergeCell ref="AQ3:AQ6"/>
    <mergeCell ref="AO3:AP3"/>
    <mergeCell ref="AJ4:AJ6"/>
    <mergeCell ref="S4:S6"/>
    <mergeCell ref="T4:T6"/>
    <mergeCell ref="U4:U6"/>
    <mergeCell ref="V4:V6"/>
    <mergeCell ref="X4:X6"/>
    <mergeCell ref="Y4:Y6"/>
    <mergeCell ref="AI4:AI6"/>
    <mergeCell ref="AK3:AK6"/>
    <mergeCell ref="AL3:AN3"/>
    <mergeCell ref="AR2:BK2"/>
    <mergeCell ref="C3:C6"/>
    <mergeCell ref="D3:L3"/>
    <mergeCell ref="M3:O3"/>
    <mergeCell ref="P3:P6"/>
    <mergeCell ref="Q3:V3"/>
    <mergeCell ref="W3:W6"/>
    <mergeCell ref="X3:AC3"/>
    <mergeCell ref="AD3:AD6"/>
    <mergeCell ref="AE3:AE6"/>
    <mergeCell ref="AH2:AQ2"/>
    <mergeCell ref="AH3:AH6"/>
    <mergeCell ref="AI3:AJ3"/>
    <mergeCell ref="AR3:BK3"/>
    <mergeCell ref="D4:D6"/>
    <mergeCell ref="E4:E6"/>
    <mergeCell ref="A2:A6"/>
    <mergeCell ref="B2:B6"/>
    <mergeCell ref="C2:P2"/>
    <mergeCell ref="K4:K6"/>
    <mergeCell ref="L4:L6"/>
    <mergeCell ref="M4:N4"/>
    <mergeCell ref="O4:O6"/>
    <mergeCell ref="Q2:AD2"/>
    <mergeCell ref="AE2:AG2"/>
    <mergeCell ref="AF3:AF6"/>
    <mergeCell ref="AG3:AG6"/>
    <mergeCell ref="F4:G5"/>
    <mergeCell ref="H4:I5"/>
    <mergeCell ref="J4:J6"/>
    <mergeCell ref="R4:R6"/>
    <mergeCell ref="Z4:Z6"/>
    <mergeCell ref="AA4:AA6"/>
    <mergeCell ref="AB4:AB6"/>
    <mergeCell ref="AC4:AC6"/>
    <mergeCell ref="Q4:Q6"/>
  </mergeCells>
  <conditionalFormatting sqref="BM14:BR14">
    <cfRule type="cellIs" dxfId="66" priority="16" operator="equal">
      <formula>0</formula>
    </cfRule>
  </conditionalFormatting>
  <conditionalFormatting sqref="C8:BK51">
    <cfRule type="cellIs" dxfId="65" priority="15" operator="equal">
      <formula>0</formula>
    </cfRule>
  </conditionalFormatting>
  <conditionalFormatting sqref="BM9:BR13 BM15:BR51">
    <cfRule type="cellIs" dxfId="64" priority="14" operator="equal">
      <formula>0</formula>
    </cfRule>
  </conditionalFormatting>
  <conditionalFormatting sqref="C9:AD11">
    <cfRule type="cellIs" dxfId="63" priority="13" operator="equal">
      <formula>0</formula>
    </cfRule>
  </conditionalFormatting>
  <conditionalFormatting sqref="C15:AD48">
    <cfRule type="cellIs" dxfId="62" priority="12" operator="equal">
      <formula>0</formula>
    </cfRule>
  </conditionalFormatting>
  <conditionalFormatting sqref="AH9:BK11">
    <cfRule type="cellIs" dxfId="61" priority="11" operator="equal">
      <formula>0</formula>
    </cfRule>
  </conditionalFormatting>
  <conditionalFormatting sqref="AE15:BK48">
    <cfRule type="cellIs" dxfId="60" priority="10" operator="equal">
      <formula>0</formula>
    </cfRule>
  </conditionalFormatting>
  <conditionalFormatting sqref="C9:AD11">
    <cfRule type="cellIs" dxfId="59" priority="9" operator="equal">
      <formula>0</formula>
    </cfRule>
  </conditionalFormatting>
  <conditionalFormatting sqref="AH9:BK11">
    <cfRule type="cellIs" dxfId="58" priority="8" operator="equal">
      <formula>0</formula>
    </cfRule>
  </conditionalFormatting>
  <conditionalFormatting sqref="C15:BK48">
    <cfRule type="cellIs" dxfId="57" priority="7" operator="equal">
      <formula>0</formula>
    </cfRule>
  </conditionalFormatting>
  <conditionalFormatting sqref="C9:AD11">
    <cfRule type="cellIs" dxfId="56" priority="6" operator="equal">
      <formula>0</formula>
    </cfRule>
  </conditionalFormatting>
  <conditionalFormatting sqref="AH9:BK11">
    <cfRule type="cellIs" dxfId="55" priority="5" operator="equal">
      <formula>0</formula>
    </cfRule>
  </conditionalFormatting>
  <conditionalFormatting sqref="C15:BK48">
    <cfRule type="cellIs" dxfId="54" priority="4" operator="equal">
      <formula>0</formula>
    </cfRule>
  </conditionalFormatting>
  <conditionalFormatting sqref="C9:AD11">
    <cfRule type="cellIs" dxfId="53" priority="3" operator="equal">
      <formula>0</formula>
    </cfRule>
  </conditionalFormatting>
  <conditionalFormatting sqref="AH9:BK11">
    <cfRule type="cellIs" dxfId="52" priority="2" operator="equal">
      <formula>0</formula>
    </cfRule>
  </conditionalFormatting>
  <conditionalFormatting sqref="C15:BK48">
    <cfRule type="cellIs" dxfId="51" priority="1" operator="equal">
      <formula>0</formula>
    </cfRule>
  </conditionalFormatting>
  <hyperlinks>
    <hyperlink ref="E4" location="P7548" display="P7548"/>
    <hyperlink ref="K4" location="P7554" display="P7554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R51"/>
  <sheetViews>
    <sheetView topLeftCell="A4" workbookViewId="0">
      <selection activeCell="AH52" sqref="AH52:AJ55"/>
    </sheetView>
  </sheetViews>
  <sheetFormatPr defaultRowHeight="11.25"/>
  <cols>
    <col min="1" max="1" width="30.25" style="2" customWidth="1"/>
    <col min="2" max="2" width="3" style="1" customWidth="1"/>
    <col min="3" max="30" width="4.25" style="1" customWidth="1"/>
    <col min="31" max="63" width="4.25" style="2" customWidth="1"/>
    <col min="64" max="64" width="1.5" style="2" customWidth="1"/>
    <col min="65" max="70" width="2.625" style="2" customWidth="1"/>
    <col min="71" max="16384" width="9" style="2"/>
  </cols>
  <sheetData>
    <row r="1" spans="1:70" ht="25.5" customHeight="1">
      <c r="A1" s="11" t="s">
        <v>129</v>
      </c>
    </row>
    <row r="2" spans="1:70" ht="31.5" customHeight="1">
      <c r="A2" s="82" t="s">
        <v>0</v>
      </c>
      <c r="B2" s="84" t="s">
        <v>1</v>
      </c>
      <c r="C2" s="82" t="s">
        <v>2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107" t="s">
        <v>3</v>
      </c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9"/>
      <c r="AE2" s="98" t="s">
        <v>4</v>
      </c>
      <c r="AF2" s="99"/>
      <c r="AG2" s="100"/>
      <c r="AH2" s="90" t="s">
        <v>5</v>
      </c>
      <c r="AI2" s="91"/>
      <c r="AJ2" s="91"/>
      <c r="AK2" s="91"/>
      <c r="AL2" s="91"/>
      <c r="AM2" s="91"/>
      <c r="AN2" s="91"/>
      <c r="AO2" s="91"/>
      <c r="AP2" s="91"/>
      <c r="AQ2" s="92"/>
      <c r="AR2" s="90" t="s">
        <v>6</v>
      </c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2"/>
    </row>
    <row r="3" spans="1:70" ht="39" customHeight="1">
      <c r="A3" s="82"/>
      <c r="B3" s="84"/>
      <c r="C3" s="84" t="s">
        <v>7</v>
      </c>
      <c r="D3" s="93" t="s">
        <v>8</v>
      </c>
      <c r="E3" s="93"/>
      <c r="F3" s="93"/>
      <c r="G3" s="93"/>
      <c r="H3" s="93"/>
      <c r="I3" s="93"/>
      <c r="J3" s="93"/>
      <c r="K3" s="93"/>
      <c r="L3" s="93"/>
      <c r="M3" s="93" t="s">
        <v>9</v>
      </c>
      <c r="N3" s="93"/>
      <c r="O3" s="93"/>
      <c r="P3" s="84" t="s">
        <v>10</v>
      </c>
      <c r="Q3" s="94" t="s">
        <v>12</v>
      </c>
      <c r="R3" s="94"/>
      <c r="S3" s="94"/>
      <c r="T3" s="94"/>
      <c r="U3" s="94"/>
      <c r="V3" s="94"/>
      <c r="W3" s="85" t="s">
        <v>13</v>
      </c>
      <c r="X3" s="94" t="s">
        <v>14</v>
      </c>
      <c r="Y3" s="94"/>
      <c r="Z3" s="94"/>
      <c r="AA3" s="94"/>
      <c r="AB3" s="94"/>
      <c r="AC3" s="94"/>
      <c r="AD3" s="95" t="s">
        <v>15</v>
      </c>
      <c r="AE3" s="87" t="s">
        <v>7</v>
      </c>
      <c r="AF3" s="85" t="s">
        <v>16</v>
      </c>
      <c r="AG3" s="95" t="s">
        <v>10</v>
      </c>
      <c r="AH3" s="87" t="s">
        <v>17</v>
      </c>
      <c r="AI3" s="82" t="s">
        <v>18</v>
      </c>
      <c r="AJ3" s="82"/>
      <c r="AK3" s="85" t="s">
        <v>19</v>
      </c>
      <c r="AL3" s="82" t="s">
        <v>20</v>
      </c>
      <c r="AM3" s="82"/>
      <c r="AN3" s="82"/>
      <c r="AO3" s="82" t="s">
        <v>21</v>
      </c>
      <c r="AP3" s="82"/>
      <c r="AQ3" s="95" t="s">
        <v>22</v>
      </c>
      <c r="AR3" s="101" t="s">
        <v>23</v>
      </c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3"/>
    </row>
    <row r="4" spans="1:70" ht="50.25" customHeight="1">
      <c r="A4" s="82"/>
      <c r="B4" s="84"/>
      <c r="C4" s="84"/>
      <c r="D4" s="84" t="s">
        <v>24</v>
      </c>
      <c r="E4" s="102" t="s">
        <v>25</v>
      </c>
      <c r="F4" s="82" t="s">
        <v>26</v>
      </c>
      <c r="G4" s="82"/>
      <c r="H4" s="82" t="s">
        <v>27</v>
      </c>
      <c r="I4" s="82"/>
      <c r="J4" s="84" t="s">
        <v>28</v>
      </c>
      <c r="K4" s="102" t="s">
        <v>29</v>
      </c>
      <c r="L4" s="84" t="s">
        <v>30</v>
      </c>
      <c r="M4" s="82" t="s">
        <v>31</v>
      </c>
      <c r="N4" s="82"/>
      <c r="O4" s="84" t="s">
        <v>32</v>
      </c>
      <c r="P4" s="84"/>
      <c r="Q4" s="85" t="s">
        <v>33</v>
      </c>
      <c r="R4" s="85" t="s">
        <v>34</v>
      </c>
      <c r="S4" s="85" t="s">
        <v>35</v>
      </c>
      <c r="T4" s="85" t="s">
        <v>36</v>
      </c>
      <c r="U4" s="85" t="s">
        <v>37</v>
      </c>
      <c r="V4" s="85" t="s">
        <v>38</v>
      </c>
      <c r="W4" s="89"/>
      <c r="X4" s="85" t="s">
        <v>33</v>
      </c>
      <c r="Y4" s="85" t="s">
        <v>34</v>
      </c>
      <c r="Z4" s="85" t="s">
        <v>35</v>
      </c>
      <c r="AA4" s="85" t="s">
        <v>36</v>
      </c>
      <c r="AB4" s="85" t="s">
        <v>37</v>
      </c>
      <c r="AC4" s="85" t="s">
        <v>38</v>
      </c>
      <c r="AD4" s="96"/>
      <c r="AE4" s="103"/>
      <c r="AF4" s="89"/>
      <c r="AG4" s="96"/>
      <c r="AH4" s="103"/>
      <c r="AI4" s="85" t="s">
        <v>39</v>
      </c>
      <c r="AJ4" s="85" t="s">
        <v>40</v>
      </c>
      <c r="AK4" s="89"/>
      <c r="AL4" s="85" t="s">
        <v>39</v>
      </c>
      <c r="AM4" s="82" t="s">
        <v>41</v>
      </c>
      <c r="AN4" s="82"/>
      <c r="AO4" s="85" t="s">
        <v>39</v>
      </c>
      <c r="AP4" s="85" t="s">
        <v>42</v>
      </c>
      <c r="AQ4" s="96"/>
      <c r="AR4" s="101" t="s">
        <v>43</v>
      </c>
      <c r="AS4" s="82"/>
      <c r="AT4" s="82" t="s">
        <v>44</v>
      </c>
      <c r="AU4" s="82"/>
      <c r="AV4" s="82" t="s">
        <v>45</v>
      </c>
      <c r="AW4" s="82"/>
      <c r="AX4" s="82" t="s">
        <v>46</v>
      </c>
      <c r="AY4" s="82"/>
      <c r="AZ4" s="82" t="s">
        <v>47</v>
      </c>
      <c r="BA4" s="82"/>
      <c r="BB4" s="82" t="s">
        <v>48</v>
      </c>
      <c r="BC4" s="82"/>
      <c r="BD4" s="82" t="s">
        <v>49</v>
      </c>
      <c r="BE4" s="82"/>
      <c r="BF4" s="82" t="s">
        <v>50</v>
      </c>
      <c r="BG4" s="82"/>
      <c r="BH4" s="82" t="s">
        <v>51</v>
      </c>
      <c r="BI4" s="82"/>
      <c r="BJ4" s="82" t="s">
        <v>52</v>
      </c>
      <c r="BK4" s="83"/>
    </row>
    <row r="5" spans="1:70" ht="22.5" customHeight="1">
      <c r="A5" s="82"/>
      <c r="B5" s="84"/>
      <c r="C5" s="84"/>
      <c r="D5" s="84"/>
      <c r="E5" s="102"/>
      <c r="F5" s="82"/>
      <c r="G5" s="82"/>
      <c r="H5" s="82"/>
      <c r="I5" s="82"/>
      <c r="J5" s="84"/>
      <c r="K5" s="102"/>
      <c r="L5" s="84"/>
      <c r="M5" s="84" t="s">
        <v>53</v>
      </c>
      <c r="N5" s="84" t="s">
        <v>54</v>
      </c>
      <c r="O5" s="84"/>
      <c r="P5" s="84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96"/>
      <c r="AE5" s="103"/>
      <c r="AF5" s="89"/>
      <c r="AG5" s="96"/>
      <c r="AH5" s="103"/>
      <c r="AI5" s="89"/>
      <c r="AJ5" s="89"/>
      <c r="AK5" s="89"/>
      <c r="AL5" s="89"/>
      <c r="AM5" s="85" t="s">
        <v>55</v>
      </c>
      <c r="AN5" s="85" t="s">
        <v>56</v>
      </c>
      <c r="AO5" s="89"/>
      <c r="AP5" s="89"/>
      <c r="AQ5" s="96"/>
      <c r="AR5" s="87" t="s">
        <v>39</v>
      </c>
      <c r="AS5" s="85" t="s">
        <v>57</v>
      </c>
      <c r="AT5" s="85" t="s">
        <v>39</v>
      </c>
      <c r="AU5" s="85" t="s">
        <v>57</v>
      </c>
      <c r="AV5" s="85" t="s">
        <v>39</v>
      </c>
      <c r="AW5" s="85" t="s">
        <v>57</v>
      </c>
      <c r="AX5" s="85" t="s">
        <v>39</v>
      </c>
      <c r="AY5" s="85" t="s">
        <v>57</v>
      </c>
      <c r="AZ5" s="85" t="s">
        <v>39</v>
      </c>
      <c r="BA5" s="85" t="s">
        <v>57</v>
      </c>
      <c r="BB5" s="85" t="s">
        <v>39</v>
      </c>
      <c r="BC5" s="85" t="s">
        <v>57</v>
      </c>
      <c r="BD5" s="85" t="s">
        <v>39</v>
      </c>
      <c r="BE5" s="85" t="s">
        <v>57</v>
      </c>
      <c r="BF5" s="85" t="s">
        <v>39</v>
      </c>
      <c r="BG5" s="85" t="s">
        <v>57</v>
      </c>
      <c r="BH5" s="85" t="s">
        <v>39</v>
      </c>
      <c r="BI5" s="85" t="s">
        <v>57</v>
      </c>
      <c r="BJ5" s="85" t="s">
        <v>39</v>
      </c>
      <c r="BK5" s="95" t="s">
        <v>57</v>
      </c>
    </row>
    <row r="6" spans="1:70" ht="151.5" customHeight="1">
      <c r="A6" s="82"/>
      <c r="B6" s="84"/>
      <c r="C6" s="84"/>
      <c r="D6" s="84"/>
      <c r="E6" s="102"/>
      <c r="F6" s="50" t="s">
        <v>58</v>
      </c>
      <c r="G6" s="50" t="s">
        <v>59</v>
      </c>
      <c r="H6" s="50" t="s">
        <v>60</v>
      </c>
      <c r="I6" s="50" t="s">
        <v>61</v>
      </c>
      <c r="J6" s="84"/>
      <c r="K6" s="102"/>
      <c r="L6" s="84"/>
      <c r="M6" s="84"/>
      <c r="N6" s="84"/>
      <c r="O6" s="84"/>
      <c r="P6" s="84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97"/>
      <c r="AE6" s="88"/>
      <c r="AF6" s="86"/>
      <c r="AG6" s="97"/>
      <c r="AH6" s="88"/>
      <c r="AI6" s="86"/>
      <c r="AJ6" s="86"/>
      <c r="AK6" s="86"/>
      <c r="AL6" s="86"/>
      <c r="AM6" s="86"/>
      <c r="AN6" s="86"/>
      <c r="AO6" s="86"/>
      <c r="AP6" s="86"/>
      <c r="AQ6" s="97"/>
      <c r="AR6" s="88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97"/>
    </row>
    <row r="7" spans="1:70">
      <c r="A7" s="3">
        <v>1</v>
      </c>
      <c r="B7" s="51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  <c r="I7" s="51">
        <v>9</v>
      </c>
      <c r="J7" s="51">
        <v>10</v>
      </c>
      <c r="K7" s="51">
        <v>11</v>
      </c>
      <c r="L7" s="51">
        <v>12</v>
      </c>
      <c r="M7" s="51">
        <v>13</v>
      </c>
      <c r="N7" s="51">
        <v>14</v>
      </c>
      <c r="O7" s="51">
        <v>15</v>
      </c>
      <c r="P7" s="51">
        <v>16</v>
      </c>
      <c r="Q7" s="51">
        <v>18</v>
      </c>
      <c r="R7" s="51">
        <v>19</v>
      </c>
      <c r="S7" s="51">
        <v>20</v>
      </c>
      <c r="T7" s="51">
        <v>21</v>
      </c>
      <c r="U7" s="51">
        <v>22</v>
      </c>
      <c r="V7" s="51">
        <v>23</v>
      </c>
      <c r="W7" s="51">
        <v>24</v>
      </c>
      <c r="X7" s="51">
        <v>25</v>
      </c>
      <c r="Y7" s="51">
        <v>26</v>
      </c>
      <c r="Z7" s="51">
        <v>27</v>
      </c>
      <c r="AA7" s="51">
        <v>28</v>
      </c>
      <c r="AB7" s="51">
        <v>29</v>
      </c>
      <c r="AC7" s="51">
        <v>30</v>
      </c>
      <c r="AD7" s="51">
        <v>31</v>
      </c>
      <c r="AE7" s="51">
        <v>32</v>
      </c>
      <c r="AF7" s="51">
        <v>33</v>
      </c>
      <c r="AG7" s="51">
        <v>34</v>
      </c>
      <c r="AH7" s="51">
        <v>35</v>
      </c>
      <c r="AI7" s="51">
        <v>36</v>
      </c>
      <c r="AJ7" s="51">
        <v>37</v>
      </c>
      <c r="AK7" s="51">
        <v>38</v>
      </c>
      <c r="AL7" s="51">
        <v>39</v>
      </c>
      <c r="AM7" s="51">
        <v>40</v>
      </c>
      <c r="AN7" s="51">
        <v>41</v>
      </c>
      <c r="AO7" s="51">
        <v>42</v>
      </c>
      <c r="AP7" s="51">
        <v>43</v>
      </c>
      <c r="AQ7" s="51">
        <v>44</v>
      </c>
      <c r="AR7" s="51">
        <v>45</v>
      </c>
      <c r="AS7" s="51">
        <v>46</v>
      </c>
      <c r="AT7" s="51">
        <v>47</v>
      </c>
      <c r="AU7" s="51">
        <v>48</v>
      </c>
      <c r="AV7" s="51">
        <v>49</v>
      </c>
      <c r="AW7" s="51">
        <v>50</v>
      </c>
      <c r="AX7" s="51">
        <v>51</v>
      </c>
      <c r="AY7" s="51">
        <v>52</v>
      </c>
      <c r="AZ7" s="51">
        <v>53</v>
      </c>
      <c r="BA7" s="51">
        <v>54</v>
      </c>
      <c r="BB7" s="51">
        <v>55</v>
      </c>
      <c r="BC7" s="51">
        <v>56</v>
      </c>
      <c r="BD7" s="51">
        <v>57</v>
      </c>
      <c r="BE7" s="51">
        <v>58</v>
      </c>
      <c r="BF7" s="51">
        <v>59</v>
      </c>
      <c r="BG7" s="51">
        <v>60</v>
      </c>
      <c r="BH7" s="51">
        <v>61</v>
      </c>
      <c r="BI7" s="51">
        <v>62</v>
      </c>
      <c r="BJ7" s="51">
        <v>63</v>
      </c>
      <c r="BK7" s="51">
        <v>64</v>
      </c>
    </row>
    <row r="8" spans="1:70">
      <c r="A8" s="14" t="s">
        <v>62</v>
      </c>
      <c r="B8" s="51">
        <v>1</v>
      </c>
      <c r="C8" s="15">
        <f t="shared" ref="C8:BK8" si="0">C9+C13+C47+C48</f>
        <v>34</v>
      </c>
      <c r="D8" s="15">
        <f>D9+D13+D47+D48</f>
        <v>16</v>
      </c>
      <c r="E8" s="15">
        <f t="shared" si="0"/>
        <v>13</v>
      </c>
      <c r="F8" s="15">
        <f t="shared" si="0"/>
        <v>0</v>
      </c>
      <c r="G8" s="15">
        <f t="shared" si="0"/>
        <v>0</v>
      </c>
      <c r="H8" s="15">
        <f t="shared" si="0"/>
        <v>0</v>
      </c>
      <c r="I8" s="15">
        <f t="shared" si="0"/>
        <v>0</v>
      </c>
      <c r="J8" s="15">
        <f t="shared" si="0"/>
        <v>8</v>
      </c>
      <c r="K8" s="15">
        <f t="shared" si="0"/>
        <v>2</v>
      </c>
      <c r="L8" s="15">
        <f t="shared" si="0"/>
        <v>10</v>
      </c>
      <c r="M8" s="15">
        <f t="shared" si="0"/>
        <v>1</v>
      </c>
      <c r="N8" s="15">
        <f t="shared" si="0"/>
        <v>1</v>
      </c>
      <c r="O8" s="15">
        <f t="shared" si="0"/>
        <v>27</v>
      </c>
      <c r="P8" s="15"/>
      <c r="Q8" s="15">
        <f t="shared" si="0"/>
        <v>7</v>
      </c>
      <c r="R8" s="15">
        <f t="shared" si="0"/>
        <v>3</v>
      </c>
      <c r="S8" s="15">
        <f t="shared" si="0"/>
        <v>1</v>
      </c>
      <c r="T8" s="15">
        <f t="shared" si="0"/>
        <v>2</v>
      </c>
      <c r="U8" s="15">
        <f t="shared" si="0"/>
        <v>5</v>
      </c>
      <c r="V8" s="15">
        <f t="shared" si="0"/>
        <v>16</v>
      </c>
      <c r="W8" s="15">
        <f t="shared" si="0"/>
        <v>15</v>
      </c>
      <c r="X8" s="15">
        <f t="shared" si="0"/>
        <v>3</v>
      </c>
      <c r="Y8" s="15">
        <f t="shared" si="0"/>
        <v>1</v>
      </c>
      <c r="Z8" s="15">
        <f t="shared" si="0"/>
        <v>1</v>
      </c>
      <c r="AA8" s="15">
        <f t="shared" si="0"/>
        <v>1</v>
      </c>
      <c r="AB8" s="15">
        <f t="shared" si="0"/>
        <v>3</v>
      </c>
      <c r="AC8" s="15">
        <f t="shared" si="0"/>
        <v>6</v>
      </c>
      <c r="AD8" s="15">
        <f t="shared" si="0"/>
        <v>19</v>
      </c>
      <c r="AE8" s="15">
        <f t="shared" si="0"/>
        <v>0</v>
      </c>
      <c r="AF8" s="15">
        <f t="shared" si="0"/>
        <v>0</v>
      </c>
      <c r="AG8" s="15">
        <f t="shared" si="0"/>
        <v>0</v>
      </c>
      <c r="AH8" s="15">
        <v>39.049999999999997</v>
      </c>
      <c r="AI8" s="15">
        <v>39.049999999999997</v>
      </c>
      <c r="AJ8" s="15">
        <v>39.049999999999997</v>
      </c>
      <c r="AK8" s="15">
        <f t="shared" si="0"/>
        <v>34</v>
      </c>
      <c r="AL8" s="15">
        <f t="shared" si="0"/>
        <v>6</v>
      </c>
      <c r="AM8" s="15">
        <f t="shared" si="0"/>
        <v>0</v>
      </c>
      <c r="AN8" s="15">
        <f t="shared" si="0"/>
        <v>0</v>
      </c>
      <c r="AO8" s="15">
        <f t="shared" si="0"/>
        <v>6</v>
      </c>
      <c r="AP8" s="15">
        <f t="shared" si="0"/>
        <v>6</v>
      </c>
      <c r="AQ8" s="15">
        <f t="shared" si="0"/>
        <v>34</v>
      </c>
      <c r="AR8" s="15">
        <f t="shared" si="0"/>
        <v>1</v>
      </c>
      <c r="AS8" s="15">
        <f t="shared" si="0"/>
        <v>1</v>
      </c>
      <c r="AT8" s="15">
        <f t="shared" si="0"/>
        <v>5</v>
      </c>
      <c r="AU8" s="15">
        <f t="shared" si="0"/>
        <v>4</v>
      </c>
      <c r="AV8" s="15">
        <f t="shared" si="0"/>
        <v>4</v>
      </c>
      <c r="AW8" s="15">
        <f t="shared" si="0"/>
        <v>2</v>
      </c>
      <c r="AX8" s="15">
        <f t="shared" si="0"/>
        <v>2</v>
      </c>
      <c r="AY8" s="15">
        <f t="shared" si="0"/>
        <v>2</v>
      </c>
      <c r="AZ8" s="15">
        <f t="shared" si="0"/>
        <v>5</v>
      </c>
      <c r="BA8" s="15">
        <f t="shared" si="0"/>
        <v>4</v>
      </c>
      <c r="BB8" s="15">
        <f t="shared" si="0"/>
        <v>10</v>
      </c>
      <c r="BC8" s="15">
        <f t="shared" si="0"/>
        <v>9</v>
      </c>
      <c r="BD8" s="15">
        <f t="shared" si="0"/>
        <v>3</v>
      </c>
      <c r="BE8" s="15">
        <f t="shared" si="0"/>
        <v>3</v>
      </c>
      <c r="BF8" s="15">
        <f t="shared" si="0"/>
        <v>0</v>
      </c>
      <c r="BG8" s="15">
        <f t="shared" si="0"/>
        <v>0</v>
      </c>
      <c r="BH8" s="15">
        <f t="shared" si="0"/>
        <v>3</v>
      </c>
      <c r="BI8" s="15">
        <f t="shared" si="0"/>
        <v>1</v>
      </c>
      <c r="BJ8" s="15">
        <f t="shared" si="0"/>
        <v>1</v>
      </c>
      <c r="BK8" s="15">
        <f t="shared" si="0"/>
        <v>1</v>
      </c>
      <c r="BM8" s="2">
        <f t="shared" ref="BM8:BM51" si="1">C8-Q8-R8-S8-T8-U8-V8</f>
        <v>0</v>
      </c>
      <c r="BN8" s="2">
        <f>W8-X8-Y8-Z8-AA8-AB8-AC8</f>
        <v>0</v>
      </c>
      <c r="BO8" s="2">
        <f t="shared" ref="BO8:BO51" si="2">C8-W8-AD8</f>
        <v>0</v>
      </c>
      <c r="BP8" s="2">
        <f>AK8+AL8-AO8-AQ8</f>
        <v>0</v>
      </c>
      <c r="BQ8" s="2">
        <f t="shared" ref="BQ8:BQ51" si="3">C8-AR8-AT8-AV8-AX8-AZ8-BB8-BD8-BF8-BH8-BJ8</f>
        <v>0</v>
      </c>
      <c r="BR8" s="2">
        <f t="shared" ref="BR8:BR51" si="4">O8-AS8-AU8-AW8-AY8-BA8-BC8-BE8-BG8-BI8-BK8</f>
        <v>0</v>
      </c>
    </row>
    <row r="9" spans="1:70" ht="22.5">
      <c r="A9" s="16" t="s">
        <v>100</v>
      </c>
      <c r="B9" s="17">
        <v>2</v>
      </c>
      <c r="C9" s="55">
        <v>3</v>
      </c>
      <c r="D9" s="55">
        <v>3</v>
      </c>
      <c r="E9" s="55">
        <v>2</v>
      </c>
      <c r="F9" s="43"/>
      <c r="G9" s="43"/>
      <c r="H9" s="43"/>
      <c r="I9" s="43"/>
      <c r="J9" s="43"/>
      <c r="K9" s="43"/>
      <c r="L9" s="43"/>
      <c r="M9" s="43"/>
      <c r="N9" s="43"/>
      <c r="O9" s="55">
        <v>3</v>
      </c>
      <c r="P9" s="44"/>
      <c r="Q9" s="45"/>
      <c r="R9" s="45"/>
      <c r="S9" s="45"/>
      <c r="T9" s="45"/>
      <c r="U9" s="45"/>
      <c r="V9" s="55">
        <v>3</v>
      </c>
      <c r="W9" s="55">
        <v>2</v>
      </c>
      <c r="X9" s="45"/>
      <c r="Y9" s="45"/>
      <c r="Z9" s="45"/>
      <c r="AA9" s="45"/>
      <c r="AB9" s="45"/>
      <c r="AC9" s="55">
        <v>2</v>
      </c>
      <c r="AD9" s="55">
        <v>1</v>
      </c>
      <c r="AE9" s="28"/>
      <c r="AF9" s="28"/>
      <c r="AG9" s="28"/>
      <c r="AH9" s="55">
        <v>3</v>
      </c>
      <c r="AI9" s="55">
        <v>3</v>
      </c>
      <c r="AJ9" s="55">
        <v>3</v>
      </c>
      <c r="AK9" s="55">
        <v>3</v>
      </c>
      <c r="AL9" s="55"/>
      <c r="AM9" s="55"/>
      <c r="AN9" s="55"/>
      <c r="AO9" s="55"/>
      <c r="AP9" s="55"/>
      <c r="AQ9" s="55">
        <v>3</v>
      </c>
      <c r="AR9" s="56"/>
      <c r="AS9" s="55"/>
      <c r="AT9" s="55"/>
      <c r="AU9" s="55"/>
      <c r="AV9" s="55"/>
      <c r="AW9" s="57"/>
      <c r="AX9" s="57"/>
      <c r="AY9" s="57"/>
      <c r="AZ9" s="57">
        <v>1</v>
      </c>
      <c r="BA9" s="57">
        <v>1</v>
      </c>
      <c r="BB9" s="57">
        <v>1</v>
      </c>
      <c r="BC9" s="57">
        <v>1</v>
      </c>
      <c r="BD9" s="57">
        <v>1</v>
      </c>
      <c r="BE9" s="57">
        <v>1</v>
      </c>
      <c r="BF9" s="57"/>
      <c r="BG9" s="57"/>
      <c r="BH9" s="57"/>
      <c r="BI9" s="57"/>
      <c r="BJ9" s="57"/>
      <c r="BK9" s="58"/>
      <c r="BM9" s="18">
        <f t="shared" si="1"/>
        <v>0</v>
      </c>
      <c r="BN9" s="18">
        <f t="shared" ref="BN9:BN51" si="5">W9-X9-Y9-Z9-AA9-AB9-AC9</f>
        <v>0</v>
      </c>
      <c r="BO9" s="18">
        <f t="shared" si="2"/>
        <v>0</v>
      </c>
      <c r="BP9" s="18">
        <f t="shared" ref="BP9:BP51" si="6">AK9+AL9-AO9-AQ9</f>
        <v>0</v>
      </c>
      <c r="BQ9" s="18">
        <f t="shared" si="3"/>
        <v>0</v>
      </c>
      <c r="BR9" s="18">
        <f t="shared" si="4"/>
        <v>0</v>
      </c>
    </row>
    <row r="10" spans="1:70" ht="21.75" customHeight="1">
      <c r="A10" s="19" t="s">
        <v>101</v>
      </c>
      <c r="B10" s="17">
        <v>3</v>
      </c>
      <c r="C10" s="55">
        <v>1</v>
      </c>
      <c r="D10" s="55">
        <v>1</v>
      </c>
      <c r="E10" s="55">
        <v>1</v>
      </c>
      <c r="F10" s="43"/>
      <c r="G10" s="43"/>
      <c r="H10" s="43"/>
      <c r="I10" s="43"/>
      <c r="J10" s="43"/>
      <c r="K10" s="43"/>
      <c r="L10" s="43"/>
      <c r="M10" s="43"/>
      <c r="N10" s="43"/>
      <c r="O10" s="55">
        <v>1</v>
      </c>
      <c r="P10" s="43"/>
      <c r="Q10" s="45"/>
      <c r="R10" s="45"/>
      <c r="S10" s="45"/>
      <c r="T10" s="45"/>
      <c r="U10" s="45"/>
      <c r="V10" s="55">
        <v>1</v>
      </c>
      <c r="W10" s="55">
        <v>1</v>
      </c>
      <c r="X10" s="45"/>
      <c r="Y10" s="45"/>
      <c r="Z10" s="45"/>
      <c r="AA10" s="45"/>
      <c r="AB10" s="45"/>
      <c r="AC10" s="55">
        <v>1</v>
      </c>
      <c r="AD10" s="55"/>
      <c r="AE10" s="32"/>
      <c r="AF10" s="33"/>
      <c r="AG10" s="34"/>
      <c r="AH10" s="55">
        <v>1</v>
      </c>
      <c r="AI10" s="55">
        <v>1</v>
      </c>
      <c r="AJ10" s="55">
        <v>1</v>
      </c>
      <c r="AK10" s="55">
        <v>1</v>
      </c>
      <c r="AL10" s="55"/>
      <c r="AM10" s="55"/>
      <c r="AN10" s="55"/>
      <c r="AO10" s="55"/>
      <c r="AP10" s="55"/>
      <c r="AQ10" s="55">
        <v>1</v>
      </c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>
        <v>1</v>
      </c>
      <c r="BE10" s="55">
        <v>1</v>
      </c>
      <c r="BF10" s="55"/>
      <c r="BG10" s="55"/>
      <c r="BH10" s="55"/>
      <c r="BI10" s="55"/>
      <c r="BJ10" s="55"/>
      <c r="BK10" s="55"/>
      <c r="BM10" s="18">
        <f t="shared" si="1"/>
        <v>0</v>
      </c>
      <c r="BN10" s="18">
        <f t="shared" si="5"/>
        <v>0</v>
      </c>
      <c r="BO10" s="18">
        <f t="shared" si="2"/>
        <v>0</v>
      </c>
      <c r="BP10" s="18">
        <f t="shared" si="6"/>
        <v>0</v>
      </c>
      <c r="BQ10" s="18">
        <f t="shared" si="3"/>
        <v>0</v>
      </c>
      <c r="BR10" s="18">
        <f t="shared" si="4"/>
        <v>0</v>
      </c>
    </row>
    <row r="11" spans="1:70">
      <c r="A11" s="7" t="s">
        <v>63</v>
      </c>
      <c r="B11" s="17">
        <v>4</v>
      </c>
      <c r="C11" s="55">
        <v>1</v>
      </c>
      <c r="D11" s="55">
        <v>1</v>
      </c>
      <c r="E11" s="55">
        <v>1</v>
      </c>
      <c r="F11" s="43"/>
      <c r="G11" s="43"/>
      <c r="H11" s="43"/>
      <c r="I11" s="43"/>
      <c r="J11" s="43"/>
      <c r="K11" s="43"/>
      <c r="L11" s="43"/>
      <c r="M11" s="43"/>
      <c r="N11" s="43"/>
      <c r="O11" s="55">
        <v>1</v>
      </c>
      <c r="P11" s="44"/>
      <c r="Q11" s="43"/>
      <c r="R11" s="43"/>
      <c r="S11" s="43"/>
      <c r="T11" s="43"/>
      <c r="U11" s="43"/>
      <c r="V11" s="55">
        <v>1</v>
      </c>
      <c r="W11" s="55">
        <v>1</v>
      </c>
      <c r="X11" s="43"/>
      <c r="Y11" s="43"/>
      <c r="Z11" s="43"/>
      <c r="AA11" s="43"/>
      <c r="AB11" s="43"/>
      <c r="AC11" s="55">
        <v>1</v>
      </c>
      <c r="AD11" s="55"/>
      <c r="AE11" s="32"/>
      <c r="AF11" s="33"/>
      <c r="AG11" s="34"/>
      <c r="AH11" s="55">
        <v>1</v>
      </c>
      <c r="AI11" s="55">
        <v>1</v>
      </c>
      <c r="AJ11" s="55">
        <v>1</v>
      </c>
      <c r="AK11" s="55">
        <v>1</v>
      </c>
      <c r="AL11" s="55"/>
      <c r="AM11" s="55"/>
      <c r="AN11" s="55"/>
      <c r="AO11" s="55"/>
      <c r="AP11" s="55"/>
      <c r="AQ11" s="55">
        <v>1</v>
      </c>
      <c r="AR11" s="55"/>
      <c r="AS11" s="55"/>
      <c r="AT11" s="55"/>
      <c r="AU11" s="55"/>
      <c r="AV11" s="55"/>
      <c r="AW11" s="55"/>
      <c r="AX11" s="55"/>
      <c r="AY11" s="55"/>
      <c r="AZ11" s="55">
        <v>1</v>
      </c>
      <c r="BA11" s="55">
        <v>1</v>
      </c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M11" s="18">
        <f t="shared" si="1"/>
        <v>0</v>
      </c>
      <c r="BN11" s="18">
        <f t="shared" si="5"/>
        <v>0</v>
      </c>
      <c r="BO11" s="18">
        <f t="shared" si="2"/>
        <v>0</v>
      </c>
      <c r="BP11" s="18">
        <f t="shared" si="6"/>
        <v>0</v>
      </c>
      <c r="BQ11" s="18">
        <f t="shared" si="3"/>
        <v>0</v>
      </c>
      <c r="BR11" s="18">
        <f t="shared" si="4"/>
        <v>0</v>
      </c>
    </row>
    <row r="12" spans="1:70">
      <c r="A12" s="7" t="s">
        <v>64</v>
      </c>
      <c r="B12" s="17">
        <v>5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32"/>
      <c r="AF12" s="33"/>
      <c r="AG12" s="34"/>
      <c r="AH12" s="28">
        <v>0</v>
      </c>
      <c r="AI12" s="28">
        <v>0</v>
      </c>
      <c r="AJ12" s="28">
        <v>0</v>
      </c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M12" s="18">
        <f t="shared" si="1"/>
        <v>0</v>
      </c>
      <c r="BN12" s="18">
        <f t="shared" si="5"/>
        <v>0</v>
      </c>
      <c r="BO12" s="18">
        <f t="shared" si="2"/>
        <v>0</v>
      </c>
      <c r="BP12" s="18">
        <f t="shared" si="6"/>
        <v>0</v>
      </c>
      <c r="BQ12" s="18">
        <f t="shared" si="3"/>
        <v>0</v>
      </c>
      <c r="BR12" s="18">
        <f t="shared" si="4"/>
        <v>0</v>
      </c>
    </row>
    <row r="13" spans="1:70">
      <c r="A13" s="9" t="s">
        <v>65</v>
      </c>
      <c r="B13" s="17">
        <v>6</v>
      </c>
      <c r="C13" s="20">
        <f t="shared" ref="C13:BK13" si="7">C14+C35+C36+C40+C41+C42+C43+C44+C45+C46</f>
        <v>13</v>
      </c>
      <c r="D13" s="20">
        <f t="shared" si="7"/>
        <v>11</v>
      </c>
      <c r="E13" s="20">
        <f t="shared" si="7"/>
        <v>11</v>
      </c>
      <c r="F13" s="20">
        <f t="shared" si="7"/>
        <v>0</v>
      </c>
      <c r="G13" s="20">
        <f t="shared" si="7"/>
        <v>0</v>
      </c>
      <c r="H13" s="20">
        <f t="shared" si="7"/>
        <v>0</v>
      </c>
      <c r="I13" s="20">
        <f t="shared" si="7"/>
        <v>0</v>
      </c>
      <c r="J13" s="20">
        <f t="shared" si="7"/>
        <v>2</v>
      </c>
      <c r="K13" s="20">
        <f t="shared" si="7"/>
        <v>2</v>
      </c>
      <c r="L13" s="20">
        <f t="shared" si="7"/>
        <v>0</v>
      </c>
      <c r="M13" s="20">
        <f t="shared" si="7"/>
        <v>1</v>
      </c>
      <c r="N13" s="20">
        <f t="shared" si="7"/>
        <v>1</v>
      </c>
      <c r="O13" s="20">
        <f t="shared" si="7"/>
        <v>12</v>
      </c>
      <c r="P13" s="20">
        <v>13</v>
      </c>
      <c r="Q13" s="20">
        <f t="shared" si="7"/>
        <v>3</v>
      </c>
      <c r="R13" s="20">
        <f t="shared" si="7"/>
        <v>1</v>
      </c>
      <c r="S13" s="20">
        <f t="shared" si="7"/>
        <v>0</v>
      </c>
      <c r="T13" s="20">
        <f t="shared" si="7"/>
        <v>1</v>
      </c>
      <c r="U13" s="20">
        <f t="shared" si="7"/>
        <v>2</v>
      </c>
      <c r="V13" s="20">
        <f t="shared" si="7"/>
        <v>6</v>
      </c>
      <c r="W13" s="20">
        <f t="shared" si="7"/>
        <v>13</v>
      </c>
      <c r="X13" s="20">
        <f t="shared" si="7"/>
        <v>3</v>
      </c>
      <c r="Y13" s="20">
        <f t="shared" si="7"/>
        <v>1</v>
      </c>
      <c r="Z13" s="20">
        <f t="shared" si="7"/>
        <v>1</v>
      </c>
      <c r="AA13" s="20">
        <f t="shared" si="7"/>
        <v>1</v>
      </c>
      <c r="AB13" s="20">
        <f t="shared" si="7"/>
        <v>3</v>
      </c>
      <c r="AC13" s="20">
        <f t="shared" si="7"/>
        <v>4</v>
      </c>
      <c r="AD13" s="20">
        <f t="shared" si="7"/>
        <v>0</v>
      </c>
      <c r="AE13" s="20">
        <f t="shared" si="7"/>
        <v>0</v>
      </c>
      <c r="AF13" s="20">
        <f t="shared" si="7"/>
        <v>0</v>
      </c>
      <c r="AG13" s="20">
        <f t="shared" si="7"/>
        <v>0</v>
      </c>
      <c r="AH13" s="20">
        <v>16.66</v>
      </c>
      <c r="AI13" s="20">
        <v>16.66</v>
      </c>
      <c r="AJ13" s="20">
        <v>16.66</v>
      </c>
      <c r="AK13" s="20">
        <f t="shared" si="7"/>
        <v>13</v>
      </c>
      <c r="AL13" s="20">
        <f t="shared" si="7"/>
        <v>3</v>
      </c>
      <c r="AM13" s="20">
        <f t="shared" si="7"/>
        <v>0</v>
      </c>
      <c r="AN13" s="20">
        <f t="shared" si="7"/>
        <v>0</v>
      </c>
      <c r="AO13" s="20">
        <f t="shared" si="7"/>
        <v>3</v>
      </c>
      <c r="AP13" s="20">
        <f t="shared" si="7"/>
        <v>3</v>
      </c>
      <c r="AQ13" s="20">
        <f t="shared" si="7"/>
        <v>13</v>
      </c>
      <c r="AR13" s="20">
        <f t="shared" si="7"/>
        <v>0</v>
      </c>
      <c r="AS13" s="20">
        <f t="shared" si="7"/>
        <v>0</v>
      </c>
      <c r="AT13" s="20">
        <f t="shared" si="7"/>
        <v>4</v>
      </c>
      <c r="AU13" s="20">
        <f t="shared" si="7"/>
        <v>4</v>
      </c>
      <c r="AV13" s="20">
        <f t="shared" si="7"/>
        <v>0</v>
      </c>
      <c r="AW13" s="20">
        <f t="shared" si="7"/>
        <v>0</v>
      </c>
      <c r="AX13" s="20">
        <f t="shared" si="7"/>
        <v>2</v>
      </c>
      <c r="AY13" s="20">
        <f t="shared" si="7"/>
        <v>2</v>
      </c>
      <c r="AZ13" s="20">
        <f t="shared" si="7"/>
        <v>2</v>
      </c>
      <c r="BA13" s="20">
        <f t="shared" si="7"/>
        <v>2</v>
      </c>
      <c r="BB13" s="20">
        <f t="shared" si="7"/>
        <v>2</v>
      </c>
      <c r="BC13" s="20">
        <f t="shared" si="7"/>
        <v>1</v>
      </c>
      <c r="BD13" s="20">
        <f t="shared" si="7"/>
        <v>2</v>
      </c>
      <c r="BE13" s="20">
        <f t="shared" si="7"/>
        <v>2</v>
      </c>
      <c r="BF13" s="20">
        <f t="shared" si="7"/>
        <v>0</v>
      </c>
      <c r="BG13" s="20">
        <f t="shared" si="7"/>
        <v>0</v>
      </c>
      <c r="BH13" s="20">
        <f t="shared" si="7"/>
        <v>0</v>
      </c>
      <c r="BI13" s="20">
        <f t="shared" si="7"/>
        <v>0</v>
      </c>
      <c r="BJ13" s="20">
        <f t="shared" si="7"/>
        <v>1</v>
      </c>
      <c r="BK13" s="20">
        <f t="shared" si="7"/>
        <v>1</v>
      </c>
      <c r="BM13" s="18">
        <f t="shared" si="1"/>
        <v>0</v>
      </c>
      <c r="BN13" s="18">
        <f t="shared" si="5"/>
        <v>0</v>
      </c>
      <c r="BO13" s="18">
        <f t="shared" si="2"/>
        <v>0</v>
      </c>
      <c r="BP13" s="18">
        <f t="shared" si="6"/>
        <v>0</v>
      </c>
      <c r="BQ13" s="18">
        <f t="shared" si="3"/>
        <v>0</v>
      </c>
      <c r="BR13" s="18">
        <f t="shared" si="4"/>
        <v>0</v>
      </c>
    </row>
    <row r="14" spans="1:70" ht="33.75">
      <c r="A14" s="19" t="s">
        <v>102</v>
      </c>
      <c r="B14" s="17">
        <v>7</v>
      </c>
      <c r="C14" s="20">
        <f>C15+C16+C17+C18+C19+C20+C21+C22+C23+C24+C25+C29+C30+C31+C32+C33+C34</f>
        <v>11</v>
      </c>
      <c r="D14" s="20">
        <f t="shared" ref="D14:BK14" si="8">D15+D16+D17+D18+D19+D20+D21+D22+D23+D24+D25+D29+D30+D31+D32+D33+D34</f>
        <v>9</v>
      </c>
      <c r="E14" s="20">
        <f t="shared" si="8"/>
        <v>9</v>
      </c>
      <c r="F14" s="20">
        <f t="shared" si="8"/>
        <v>0</v>
      </c>
      <c r="G14" s="20">
        <f t="shared" si="8"/>
        <v>0</v>
      </c>
      <c r="H14" s="20">
        <f t="shared" si="8"/>
        <v>0</v>
      </c>
      <c r="I14" s="20">
        <f t="shared" si="8"/>
        <v>0</v>
      </c>
      <c r="J14" s="20">
        <f t="shared" si="8"/>
        <v>2</v>
      </c>
      <c r="K14" s="20">
        <f t="shared" si="8"/>
        <v>2</v>
      </c>
      <c r="L14" s="20">
        <f t="shared" si="8"/>
        <v>0</v>
      </c>
      <c r="M14" s="20">
        <f t="shared" si="8"/>
        <v>1</v>
      </c>
      <c r="N14" s="20">
        <f t="shared" si="8"/>
        <v>1</v>
      </c>
      <c r="O14" s="20">
        <f t="shared" si="8"/>
        <v>10</v>
      </c>
      <c r="P14" s="20">
        <v>11</v>
      </c>
      <c r="Q14" s="20">
        <f t="shared" si="8"/>
        <v>2</v>
      </c>
      <c r="R14" s="20">
        <f t="shared" si="8"/>
        <v>1</v>
      </c>
      <c r="S14" s="20">
        <f t="shared" si="8"/>
        <v>0</v>
      </c>
      <c r="T14" s="20">
        <f t="shared" si="8"/>
        <v>0</v>
      </c>
      <c r="U14" s="20">
        <f t="shared" si="8"/>
        <v>2</v>
      </c>
      <c r="V14" s="20">
        <f t="shared" si="8"/>
        <v>6</v>
      </c>
      <c r="W14" s="20">
        <f t="shared" si="8"/>
        <v>11</v>
      </c>
      <c r="X14" s="20">
        <f t="shared" si="8"/>
        <v>2</v>
      </c>
      <c r="Y14" s="20">
        <f t="shared" si="8"/>
        <v>1</v>
      </c>
      <c r="Z14" s="20">
        <f t="shared" si="8"/>
        <v>0</v>
      </c>
      <c r="AA14" s="20">
        <f t="shared" si="8"/>
        <v>1</v>
      </c>
      <c r="AB14" s="20">
        <f t="shared" si="8"/>
        <v>3</v>
      </c>
      <c r="AC14" s="20">
        <f t="shared" si="8"/>
        <v>4</v>
      </c>
      <c r="AD14" s="20">
        <f t="shared" si="8"/>
        <v>0</v>
      </c>
      <c r="AE14" s="20">
        <f t="shared" si="8"/>
        <v>0</v>
      </c>
      <c r="AF14" s="20">
        <f t="shared" si="8"/>
        <v>0</v>
      </c>
      <c r="AG14" s="20">
        <f t="shared" si="8"/>
        <v>0</v>
      </c>
      <c r="AH14" s="20">
        <v>14.27</v>
      </c>
      <c r="AI14" s="20">
        <v>14.27</v>
      </c>
      <c r="AJ14" s="20">
        <v>14.27</v>
      </c>
      <c r="AK14" s="20">
        <f t="shared" si="8"/>
        <v>11</v>
      </c>
      <c r="AL14" s="20">
        <f t="shared" si="8"/>
        <v>2</v>
      </c>
      <c r="AM14" s="20">
        <f t="shared" si="8"/>
        <v>0</v>
      </c>
      <c r="AN14" s="20">
        <f t="shared" si="8"/>
        <v>0</v>
      </c>
      <c r="AO14" s="20">
        <f t="shared" si="8"/>
        <v>2</v>
      </c>
      <c r="AP14" s="20">
        <f t="shared" si="8"/>
        <v>2</v>
      </c>
      <c r="AQ14" s="20">
        <f t="shared" si="8"/>
        <v>11</v>
      </c>
      <c r="AR14" s="20">
        <f t="shared" si="8"/>
        <v>0</v>
      </c>
      <c r="AS14" s="20">
        <f t="shared" si="8"/>
        <v>0</v>
      </c>
      <c r="AT14" s="20">
        <f t="shared" si="8"/>
        <v>3</v>
      </c>
      <c r="AU14" s="20">
        <f t="shared" si="8"/>
        <v>3</v>
      </c>
      <c r="AV14" s="20">
        <f t="shared" si="8"/>
        <v>0</v>
      </c>
      <c r="AW14" s="20">
        <f t="shared" si="8"/>
        <v>0</v>
      </c>
      <c r="AX14" s="20">
        <f t="shared" si="8"/>
        <v>2</v>
      </c>
      <c r="AY14" s="20">
        <f t="shared" si="8"/>
        <v>2</v>
      </c>
      <c r="AZ14" s="20">
        <f t="shared" si="8"/>
        <v>1</v>
      </c>
      <c r="BA14" s="20">
        <f t="shared" si="8"/>
        <v>1</v>
      </c>
      <c r="BB14" s="20">
        <f t="shared" si="8"/>
        <v>2</v>
      </c>
      <c r="BC14" s="20">
        <f t="shared" si="8"/>
        <v>1</v>
      </c>
      <c r="BD14" s="20">
        <f t="shared" si="8"/>
        <v>2</v>
      </c>
      <c r="BE14" s="20">
        <f t="shared" si="8"/>
        <v>2</v>
      </c>
      <c r="BF14" s="20">
        <f t="shared" si="8"/>
        <v>0</v>
      </c>
      <c r="BG14" s="20">
        <f t="shared" si="8"/>
        <v>0</v>
      </c>
      <c r="BH14" s="20">
        <f t="shared" si="8"/>
        <v>0</v>
      </c>
      <c r="BI14" s="20">
        <f t="shared" si="8"/>
        <v>0</v>
      </c>
      <c r="BJ14" s="20">
        <f t="shared" si="8"/>
        <v>1</v>
      </c>
      <c r="BK14" s="20">
        <f t="shared" si="8"/>
        <v>1</v>
      </c>
      <c r="BM14" s="18">
        <f t="shared" si="1"/>
        <v>0</v>
      </c>
      <c r="BN14" s="18">
        <f t="shared" si="5"/>
        <v>0</v>
      </c>
      <c r="BO14" s="18">
        <f t="shared" si="2"/>
        <v>0</v>
      </c>
      <c r="BP14" s="18">
        <f t="shared" si="6"/>
        <v>0</v>
      </c>
      <c r="BQ14" s="18">
        <f t="shared" si="3"/>
        <v>0</v>
      </c>
      <c r="BR14" s="18">
        <f t="shared" si="4"/>
        <v>0</v>
      </c>
    </row>
    <row r="15" spans="1:70" ht="45">
      <c r="A15" s="21" t="s">
        <v>103</v>
      </c>
      <c r="B15" s="17">
        <v>8</v>
      </c>
      <c r="C15" s="55">
        <v>4</v>
      </c>
      <c r="D15" s="55">
        <v>2</v>
      </c>
      <c r="E15" s="55">
        <v>2</v>
      </c>
      <c r="F15" s="55"/>
      <c r="G15" s="55"/>
      <c r="H15" s="55"/>
      <c r="I15" s="55"/>
      <c r="J15" s="55">
        <v>2</v>
      </c>
      <c r="K15" s="55">
        <v>2</v>
      </c>
      <c r="L15" s="55"/>
      <c r="M15" s="55"/>
      <c r="N15" s="55"/>
      <c r="O15" s="55">
        <v>4</v>
      </c>
      <c r="P15" s="55">
        <v>4</v>
      </c>
      <c r="Q15" s="55">
        <v>1</v>
      </c>
      <c r="R15" s="55">
        <v>1</v>
      </c>
      <c r="S15" s="55"/>
      <c r="T15" s="55"/>
      <c r="U15" s="55"/>
      <c r="V15" s="55">
        <v>2</v>
      </c>
      <c r="W15" s="55">
        <v>4</v>
      </c>
      <c r="X15" s="55">
        <v>1</v>
      </c>
      <c r="Y15" s="55">
        <v>1</v>
      </c>
      <c r="Z15" s="55"/>
      <c r="AA15" s="55"/>
      <c r="AB15" s="55">
        <v>1</v>
      </c>
      <c r="AC15" s="55">
        <v>1</v>
      </c>
      <c r="AD15" s="55"/>
      <c r="AE15" s="45"/>
      <c r="AF15" s="45"/>
      <c r="AG15" s="45"/>
      <c r="AH15" s="55">
        <v>4.72</v>
      </c>
      <c r="AI15" s="55">
        <v>4.72</v>
      </c>
      <c r="AJ15" s="55">
        <v>4.72</v>
      </c>
      <c r="AK15" s="55">
        <v>3</v>
      </c>
      <c r="AL15" s="55">
        <v>2</v>
      </c>
      <c r="AM15" s="55"/>
      <c r="AN15" s="55"/>
      <c r="AO15" s="55">
        <v>1</v>
      </c>
      <c r="AP15" s="55">
        <v>1</v>
      </c>
      <c r="AQ15" s="55">
        <v>4</v>
      </c>
      <c r="AR15" s="55"/>
      <c r="AS15" s="55"/>
      <c r="AT15" s="55">
        <v>2</v>
      </c>
      <c r="AU15" s="55">
        <v>2</v>
      </c>
      <c r="AV15" s="55"/>
      <c r="AW15" s="55"/>
      <c r="AX15" s="55"/>
      <c r="AY15" s="55"/>
      <c r="AZ15" s="55"/>
      <c r="BA15" s="55"/>
      <c r="BB15" s="55"/>
      <c r="BC15" s="55"/>
      <c r="BD15" s="55">
        <v>1</v>
      </c>
      <c r="BE15" s="55">
        <v>1</v>
      </c>
      <c r="BF15" s="55"/>
      <c r="BG15" s="55"/>
      <c r="BH15" s="55"/>
      <c r="BI15" s="55"/>
      <c r="BJ15" s="55">
        <v>1</v>
      </c>
      <c r="BK15" s="55">
        <v>1</v>
      </c>
      <c r="BM15" s="18">
        <f t="shared" si="1"/>
        <v>0</v>
      </c>
      <c r="BN15" s="18">
        <f t="shared" si="5"/>
        <v>0</v>
      </c>
      <c r="BO15" s="18">
        <f t="shared" si="2"/>
        <v>0</v>
      </c>
      <c r="BP15" s="18">
        <f t="shared" si="6"/>
        <v>0</v>
      </c>
      <c r="BQ15" s="18">
        <f t="shared" si="3"/>
        <v>0</v>
      </c>
      <c r="BR15" s="18">
        <f t="shared" si="4"/>
        <v>0</v>
      </c>
    </row>
    <row r="16" spans="1:70">
      <c r="A16" s="8" t="s">
        <v>66</v>
      </c>
      <c r="B16" s="17">
        <v>9</v>
      </c>
      <c r="C16" s="55">
        <v>1</v>
      </c>
      <c r="D16" s="55">
        <v>1</v>
      </c>
      <c r="E16" s="55">
        <v>1</v>
      </c>
      <c r="F16" s="55"/>
      <c r="G16" s="55"/>
      <c r="H16" s="55"/>
      <c r="I16" s="55"/>
      <c r="J16" s="55"/>
      <c r="K16" s="55"/>
      <c r="L16" s="55"/>
      <c r="M16" s="55"/>
      <c r="N16" s="55">
        <v>1</v>
      </c>
      <c r="O16" s="55">
        <v>1</v>
      </c>
      <c r="P16" s="55"/>
      <c r="Q16" s="55"/>
      <c r="R16" s="55"/>
      <c r="S16" s="55"/>
      <c r="T16" s="55"/>
      <c r="U16" s="55"/>
      <c r="V16" s="55">
        <v>1</v>
      </c>
      <c r="W16" s="55">
        <v>1</v>
      </c>
      <c r="X16" s="55"/>
      <c r="Y16" s="55"/>
      <c r="Z16" s="55"/>
      <c r="AA16" s="55"/>
      <c r="AB16" s="55"/>
      <c r="AC16" s="55">
        <v>1</v>
      </c>
      <c r="AD16" s="55"/>
      <c r="AE16" s="45"/>
      <c r="AF16" s="45"/>
      <c r="AG16" s="45"/>
      <c r="AH16" s="55">
        <v>1.89</v>
      </c>
      <c r="AI16" s="55">
        <v>1.89</v>
      </c>
      <c r="AJ16" s="55">
        <v>1.89</v>
      </c>
      <c r="AK16" s="55">
        <v>1</v>
      </c>
      <c r="AL16" s="55"/>
      <c r="AM16" s="55"/>
      <c r="AN16" s="55"/>
      <c r="AO16" s="55"/>
      <c r="AP16" s="55"/>
      <c r="AQ16" s="55">
        <v>1</v>
      </c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>
        <v>1</v>
      </c>
      <c r="BC16" s="55">
        <v>1</v>
      </c>
      <c r="BD16" s="55"/>
      <c r="BE16" s="55"/>
      <c r="BF16" s="55"/>
      <c r="BG16" s="55"/>
      <c r="BH16" s="55"/>
      <c r="BI16" s="55"/>
      <c r="BJ16" s="55"/>
      <c r="BK16" s="55"/>
      <c r="BM16" s="18">
        <f t="shared" si="1"/>
        <v>0</v>
      </c>
      <c r="BN16" s="18">
        <f t="shared" si="5"/>
        <v>0</v>
      </c>
      <c r="BO16" s="18">
        <f t="shared" si="2"/>
        <v>0</v>
      </c>
      <c r="BP16" s="18">
        <f t="shared" si="6"/>
        <v>0</v>
      </c>
      <c r="BQ16" s="18">
        <f t="shared" si="3"/>
        <v>0</v>
      </c>
      <c r="BR16" s="18">
        <f t="shared" si="4"/>
        <v>0</v>
      </c>
    </row>
    <row r="17" spans="1:70">
      <c r="A17" s="8" t="s">
        <v>67</v>
      </c>
      <c r="B17" s="17">
        <v>10</v>
      </c>
      <c r="C17" s="55">
        <v>1</v>
      </c>
      <c r="D17" s="55">
        <v>1</v>
      </c>
      <c r="E17" s="55">
        <v>1</v>
      </c>
      <c r="F17" s="55"/>
      <c r="G17" s="55"/>
      <c r="H17" s="55"/>
      <c r="I17" s="55"/>
      <c r="J17" s="55"/>
      <c r="K17" s="55"/>
      <c r="L17" s="55"/>
      <c r="M17" s="55">
        <v>1</v>
      </c>
      <c r="N17" s="55"/>
      <c r="O17" s="55">
        <v>1</v>
      </c>
      <c r="P17" s="55"/>
      <c r="Q17" s="55"/>
      <c r="R17" s="55"/>
      <c r="S17" s="55"/>
      <c r="T17" s="55"/>
      <c r="U17" s="55"/>
      <c r="V17" s="55">
        <v>1</v>
      </c>
      <c r="W17" s="55">
        <v>1</v>
      </c>
      <c r="X17" s="55"/>
      <c r="Y17" s="55"/>
      <c r="Z17" s="55"/>
      <c r="AA17" s="55">
        <v>1</v>
      </c>
      <c r="AB17" s="55"/>
      <c r="AC17" s="55"/>
      <c r="AD17" s="55"/>
      <c r="AE17" s="45"/>
      <c r="AF17" s="45"/>
      <c r="AG17" s="45"/>
      <c r="AH17" s="55">
        <v>0.28000000000000003</v>
      </c>
      <c r="AI17" s="55">
        <v>0.28000000000000003</v>
      </c>
      <c r="AJ17" s="55">
        <v>0.28000000000000003</v>
      </c>
      <c r="AK17" s="55">
        <v>1</v>
      </c>
      <c r="AL17" s="55"/>
      <c r="AM17" s="55"/>
      <c r="AN17" s="55"/>
      <c r="AO17" s="55"/>
      <c r="AP17" s="55"/>
      <c r="AQ17" s="55">
        <v>1</v>
      </c>
      <c r="AR17" s="55"/>
      <c r="AS17" s="55"/>
      <c r="AT17" s="55"/>
      <c r="AU17" s="55"/>
      <c r="AV17" s="55"/>
      <c r="AW17" s="55"/>
      <c r="AX17" s="55"/>
      <c r="AY17" s="55"/>
      <c r="AZ17" s="55">
        <v>1</v>
      </c>
      <c r="BA17" s="55">
        <v>1</v>
      </c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M17" s="18">
        <f t="shared" si="1"/>
        <v>0</v>
      </c>
      <c r="BN17" s="18">
        <f t="shared" si="5"/>
        <v>0</v>
      </c>
      <c r="BO17" s="18">
        <f t="shared" si="2"/>
        <v>0</v>
      </c>
      <c r="BP17" s="18">
        <f t="shared" si="6"/>
        <v>0</v>
      </c>
      <c r="BQ17" s="18">
        <f t="shared" si="3"/>
        <v>0</v>
      </c>
      <c r="BR17" s="18">
        <f t="shared" si="4"/>
        <v>0</v>
      </c>
    </row>
    <row r="18" spans="1:70">
      <c r="A18" s="8" t="s">
        <v>68</v>
      </c>
      <c r="B18" s="17">
        <v>11</v>
      </c>
      <c r="C18" s="55">
        <v>1</v>
      </c>
      <c r="D18" s="55">
        <v>1</v>
      </c>
      <c r="E18" s="55">
        <v>1</v>
      </c>
      <c r="F18" s="55"/>
      <c r="G18" s="55"/>
      <c r="H18" s="55"/>
      <c r="I18" s="55"/>
      <c r="J18" s="55"/>
      <c r="K18" s="55"/>
      <c r="L18" s="55"/>
      <c r="M18" s="55"/>
      <c r="N18" s="55"/>
      <c r="O18" s="55">
        <v>1</v>
      </c>
      <c r="P18" s="55"/>
      <c r="Q18" s="55"/>
      <c r="R18" s="55"/>
      <c r="S18" s="55"/>
      <c r="T18" s="55"/>
      <c r="U18" s="55"/>
      <c r="V18" s="55">
        <v>1</v>
      </c>
      <c r="W18" s="55">
        <v>1</v>
      </c>
      <c r="X18" s="55"/>
      <c r="Y18" s="55"/>
      <c r="Z18" s="55"/>
      <c r="AA18" s="55"/>
      <c r="AB18" s="55"/>
      <c r="AC18" s="55">
        <v>1</v>
      </c>
      <c r="AD18" s="55"/>
      <c r="AE18" s="45"/>
      <c r="AF18" s="45"/>
      <c r="AG18" s="45"/>
      <c r="AH18" s="55">
        <v>0.78</v>
      </c>
      <c r="AI18" s="55">
        <v>0.78</v>
      </c>
      <c r="AJ18" s="55">
        <v>0.78</v>
      </c>
      <c r="AK18" s="55">
        <v>1</v>
      </c>
      <c r="AL18" s="55"/>
      <c r="AM18" s="55"/>
      <c r="AN18" s="55"/>
      <c r="AO18" s="55"/>
      <c r="AP18" s="55"/>
      <c r="AQ18" s="55">
        <v>1</v>
      </c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>
        <v>1</v>
      </c>
      <c r="BE18" s="55">
        <v>1</v>
      </c>
      <c r="BF18" s="55"/>
      <c r="BG18" s="55"/>
      <c r="BH18" s="55"/>
      <c r="BI18" s="55"/>
      <c r="BJ18" s="55"/>
      <c r="BK18" s="55"/>
      <c r="BM18" s="18">
        <f t="shared" si="1"/>
        <v>0</v>
      </c>
      <c r="BN18" s="18">
        <f t="shared" si="5"/>
        <v>0</v>
      </c>
      <c r="BO18" s="18">
        <f t="shared" si="2"/>
        <v>0</v>
      </c>
      <c r="BP18" s="18">
        <f t="shared" si="6"/>
        <v>0</v>
      </c>
      <c r="BQ18" s="18">
        <f t="shared" si="3"/>
        <v>0</v>
      </c>
      <c r="BR18" s="18">
        <f t="shared" si="4"/>
        <v>0</v>
      </c>
    </row>
    <row r="19" spans="1:70">
      <c r="A19" s="8" t="s">
        <v>69</v>
      </c>
      <c r="B19" s="17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45"/>
      <c r="AF19" s="45"/>
      <c r="AG19" s="45"/>
      <c r="AH19" s="55">
        <v>0.17</v>
      </c>
      <c r="AI19" s="55">
        <v>0.17</v>
      </c>
      <c r="AJ19" s="55">
        <v>0.17</v>
      </c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M19" s="18">
        <f t="shared" si="1"/>
        <v>0</v>
      </c>
      <c r="BN19" s="18">
        <f t="shared" si="5"/>
        <v>0</v>
      </c>
      <c r="BO19" s="18">
        <f t="shared" si="2"/>
        <v>0</v>
      </c>
      <c r="BP19" s="18">
        <f t="shared" si="6"/>
        <v>0</v>
      </c>
      <c r="BQ19" s="18">
        <f t="shared" si="3"/>
        <v>0</v>
      </c>
      <c r="BR19" s="18">
        <f t="shared" si="4"/>
        <v>0</v>
      </c>
    </row>
    <row r="20" spans="1:70">
      <c r="A20" s="8" t="s">
        <v>70</v>
      </c>
      <c r="B20" s="17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45"/>
      <c r="AF20" s="45"/>
      <c r="AG20" s="45"/>
      <c r="AH20" s="55">
        <v>0.38</v>
      </c>
      <c r="AI20" s="55">
        <v>0.38</v>
      </c>
      <c r="AJ20" s="55">
        <v>0.38</v>
      </c>
      <c r="AK20" s="55">
        <v>1</v>
      </c>
      <c r="AL20" s="55"/>
      <c r="AM20" s="55"/>
      <c r="AN20" s="55"/>
      <c r="AO20" s="55">
        <v>1</v>
      </c>
      <c r="AP20" s="55">
        <v>1</v>
      </c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M20" s="18">
        <f t="shared" si="1"/>
        <v>0</v>
      </c>
      <c r="BN20" s="18">
        <f t="shared" si="5"/>
        <v>0</v>
      </c>
      <c r="BO20" s="18">
        <f t="shared" si="2"/>
        <v>0</v>
      </c>
      <c r="BP20" s="18">
        <f t="shared" si="6"/>
        <v>0</v>
      </c>
      <c r="BQ20" s="18">
        <f t="shared" si="3"/>
        <v>0</v>
      </c>
      <c r="BR20" s="18">
        <f t="shared" si="4"/>
        <v>0</v>
      </c>
    </row>
    <row r="21" spans="1:70">
      <c r="A21" s="8" t="s">
        <v>71</v>
      </c>
      <c r="B21" s="17">
        <v>14</v>
      </c>
      <c r="C21" s="55">
        <v>1</v>
      </c>
      <c r="D21" s="55">
        <v>1</v>
      </c>
      <c r="E21" s="55">
        <v>1</v>
      </c>
      <c r="F21" s="55"/>
      <c r="G21" s="55"/>
      <c r="H21" s="55"/>
      <c r="I21" s="55"/>
      <c r="J21" s="55"/>
      <c r="K21" s="55"/>
      <c r="L21" s="55"/>
      <c r="M21" s="55"/>
      <c r="N21" s="55"/>
      <c r="O21" s="55">
        <v>1</v>
      </c>
      <c r="P21" s="55"/>
      <c r="Q21" s="55">
        <v>1</v>
      </c>
      <c r="R21" s="55"/>
      <c r="S21" s="55"/>
      <c r="T21" s="55"/>
      <c r="U21" s="55"/>
      <c r="V21" s="55"/>
      <c r="W21" s="55">
        <v>1</v>
      </c>
      <c r="X21" s="55">
        <v>1</v>
      </c>
      <c r="Y21" s="55"/>
      <c r="Z21" s="55"/>
      <c r="AA21" s="55"/>
      <c r="AB21" s="55"/>
      <c r="AC21" s="55"/>
      <c r="AD21" s="55"/>
      <c r="AE21" s="45"/>
      <c r="AF21" s="45"/>
      <c r="AG21" s="45"/>
      <c r="AH21" s="55">
        <v>1.39</v>
      </c>
      <c r="AI21" s="55">
        <v>1.39</v>
      </c>
      <c r="AJ21" s="55">
        <v>1.39</v>
      </c>
      <c r="AK21" s="55">
        <v>1</v>
      </c>
      <c r="AL21" s="55"/>
      <c r="AM21" s="55"/>
      <c r="AN21" s="55"/>
      <c r="AO21" s="55"/>
      <c r="AP21" s="55"/>
      <c r="AQ21" s="55">
        <v>1</v>
      </c>
      <c r="AR21" s="55"/>
      <c r="AS21" s="55"/>
      <c r="AT21" s="55">
        <v>1</v>
      </c>
      <c r="AU21" s="55">
        <v>1</v>
      </c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M21" s="18">
        <f t="shared" si="1"/>
        <v>0</v>
      </c>
      <c r="BN21" s="18">
        <f t="shared" si="5"/>
        <v>0</v>
      </c>
      <c r="BO21" s="18">
        <f t="shared" si="2"/>
        <v>0</v>
      </c>
      <c r="BP21" s="18">
        <f t="shared" si="6"/>
        <v>0</v>
      </c>
      <c r="BQ21" s="18">
        <f t="shared" si="3"/>
        <v>0</v>
      </c>
      <c r="BR21" s="18">
        <f t="shared" si="4"/>
        <v>0</v>
      </c>
    </row>
    <row r="22" spans="1:70">
      <c r="A22" s="8" t="s">
        <v>72</v>
      </c>
      <c r="B22" s="17">
        <v>15</v>
      </c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45"/>
      <c r="AF22" s="45"/>
      <c r="AG22" s="45"/>
      <c r="AH22" s="55">
        <v>0.22</v>
      </c>
      <c r="AI22" s="55">
        <v>0.22</v>
      </c>
      <c r="AJ22" s="55">
        <v>0.22</v>
      </c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M22" s="18">
        <f t="shared" si="1"/>
        <v>0</v>
      </c>
      <c r="BN22" s="18">
        <f t="shared" si="5"/>
        <v>0</v>
      </c>
      <c r="BO22" s="18">
        <f t="shared" si="2"/>
        <v>0</v>
      </c>
      <c r="BP22" s="18">
        <f t="shared" si="6"/>
        <v>0</v>
      </c>
      <c r="BQ22" s="18">
        <f t="shared" si="3"/>
        <v>0</v>
      </c>
      <c r="BR22" s="18">
        <f t="shared" si="4"/>
        <v>0</v>
      </c>
    </row>
    <row r="23" spans="1:70">
      <c r="A23" s="8" t="s">
        <v>73</v>
      </c>
      <c r="B23" s="17">
        <v>16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45"/>
      <c r="AF23" s="45"/>
      <c r="AG23" s="45"/>
      <c r="AH23" s="55">
        <v>0.44</v>
      </c>
      <c r="AI23" s="55">
        <v>0.44</v>
      </c>
      <c r="AJ23" s="55">
        <v>0.44</v>
      </c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M23" s="18">
        <f t="shared" si="1"/>
        <v>0</v>
      </c>
      <c r="BN23" s="18">
        <f t="shared" si="5"/>
        <v>0</v>
      </c>
      <c r="BO23" s="18">
        <f t="shared" si="2"/>
        <v>0</v>
      </c>
      <c r="BP23" s="18">
        <f t="shared" si="6"/>
        <v>0</v>
      </c>
      <c r="BQ23" s="18">
        <f t="shared" si="3"/>
        <v>0</v>
      </c>
      <c r="BR23" s="18">
        <f t="shared" si="4"/>
        <v>0</v>
      </c>
    </row>
    <row r="24" spans="1:70">
      <c r="A24" s="8" t="s">
        <v>74</v>
      </c>
      <c r="B24" s="17">
        <v>17</v>
      </c>
      <c r="C24" s="55">
        <v>1</v>
      </c>
      <c r="D24" s="55">
        <v>1</v>
      </c>
      <c r="E24" s="55">
        <v>1</v>
      </c>
      <c r="F24" s="55"/>
      <c r="G24" s="55"/>
      <c r="H24" s="55"/>
      <c r="I24" s="55"/>
      <c r="J24" s="55"/>
      <c r="K24" s="55"/>
      <c r="L24" s="55"/>
      <c r="M24" s="55"/>
      <c r="N24" s="55"/>
      <c r="O24" s="55">
        <v>1</v>
      </c>
      <c r="P24" s="55"/>
      <c r="Q24" s="55"/>
      <c r="R24" s="55"/>
      <c r="S24" s="55"/>
      <c r="T24" s="55"/>
      <c r="U24" s="55">
        <v>1</v>
      </c>
      <c r="V24" s="55"/>
      <c r="W24" s="55">
        <v>1</v>
      </c>
      <c r="X24" s="55"/>
      <c r="Y24" s="55"/>
      <c r="Z24" s="55"/>
      <c r="AA24" s="55"/>
      <c r="AB24" s="55">
        <v>1</v>
      </c>
      <c r="AC24" s="55"/>
      <c r="AD24" s="55"/>
      <c r="AE24" s="45"/>
      <c r="AF24" s="45"/>
      <c r="AG24" s="45"/>
      <c r="AH24" s="55">
        <v>0.44</v>
      </c>
      <c r="AI24" s="55">
        <v>0.44</v>
      </c>
      <c r="AJ24" s="55">
        <v>0.44</v>
      </c>
      <c r="AK24" s="55">
        <v>1</v>
      </c>
      <c r="AL24" s="55"/>
      <c r="AM24" s="55"/>
      <c r="AN24" s="55"/>
      <c r="AO24" s="55"/>
      <c r="AP24" s="55"/>
      <c r="AQ24" s="55">
        <v>1</v>
      </c>
      <c r="AR24" s="55"/>
      <c r="AS24" s="55"/>
      <c r="AT24" s="55"/>
      <c r="AU24" s="55"/>
      <c r="AV24" s="55"/>
      <c r="AW24" s="55"/>
      <c r="AX24" s="55">
        <v>1</v>
      </c>
      <c r="AY24" s="55">
        <v>1</v>
      </c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M24" s="18">
        <f t="shared" si="1"/>
        <v>0</v>
      </c>
      <c r="BN24" s="18">
        <f t="shared" si="5"/>
        <v>0</v>
      </c>
      <c r="BO24" s="18">
        <f t="shared" si="2"/>
        <v>0</v>
      </c>
      <c r="BP24" s="18">
        <f t="shared" si="6"/>
        <v>0</v>
      </c>
      <c r="BQ24" s="18">
        <f t="shared" si="3"/>
        <v>0</v>
      </c>
      <c r="BR24" s="18">
        <f t="shared" si="4"/>
        <v>0</v>
      </c>
    </row>
    <row r="25" spans="1:70">
      <c r="A25" s="8" t="s">
        <v>75</v>
      </c>
      <c r="B25" s="17">
        <v>18</v>
      </c>
      <c r="C25" s="55">
        <v>1</v>
      </c>
      <c r="D25" s="55">
        <v>1</v>
      </c>
      <c r="E25" s="55">
        <v>1</v>
      </c>
      <c r="F25" s="55"/>
      <c r="G25" s="55"/>
      <c r="H25" s="55"/>
      <c r="I25" s="55"/>
      <c r="J25" s="55"/>
      <c r="K25" s="55"/>
      <c r="L25" s="55"/>
      <c r="M25" s="55"/>
      <c r="N25" s="55"/>
      <c r="O25" s="55">
        <v>1</v>
      </c>
      <c r="P25" s="55"/>
      <c r="Q25" s="55"/>
      <c r="R25" s="55"/>
      <c r="S25" s="55"/>
      <c r="T25" s="55"/>
      <c r="U25" s="55">
        <v>1</v>
      </c>
      <c r="V25" s="55"/>
      <c r="W25" s="55">
        <v>1</v>
      </c>
      <c r="X25" s="55"/>
      <c r="Y25" s="55"/>
      <c r="Z25" s="55"/>
      <c r="AA25" s="55"/>
      <c r="AB25" s="55">
        <v>1</v>
      </c>
      <c r="AC25" s="55"/>
      <c r="AD25" s="55"/>
      <c r="AE25" s="45"/>
      <c r="AF25" s="45"/>
      <c r="AG25" s="45"/>
      <c r="AH25" s="55">
        <v>1.39</v>
      </c>
      <c r="AI25" s="55">
        <v>1.39</v>
      </c>
      <c r="AJ25" s="55">
        <v>1.39</v>
      </c>
      <c r="AK25" s="55">
        <v>1</v>
      </c>
      <c r="AL25" s="55"/>
      <c r="AM25" s="55"/>
      <c r="AN25" s="55"/>
      <c r="AO25" s="55"/>
      <c r="AP25" s="55"/>
      <c r="AQ25" s="55">
        <v>1</v>
      </c>
      <c r="AR25" s="55"/>
      <c r="AS25" s="55"/>
      <c r="AT25" s="55"/>
      <c r="AU25" s="55"/>
      <c r="AV25" s="55"/>
      <c r="AW25" s="55"/>
      <c r="AX25" s="55">
        <v>1</v>
      </c>
      <c r="AY25" s="55">
        <v>1</v>
      </c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M25" s="18">
        <f t="shared" si="1"/>
        <v>0</v>
      </c>
      <c r="BN25" s="18">
        <f t="shared" si="5"/>
        <v>0</v>
      </c>
      <c r="BO25" s="18">
        <f t="shared" si="2"/>
        <v>0</v>
      </c>
      <c r="BP25" s="18">
        <f t="shared" si="6"/>
        <v>0</v>
      </c>
      <c r="BQ25" s="18">
        <f t="shared" si="3"/>
        <v>0</v>
      </c>
      <c r="BR25" s="18">
        <f t="shared" si="4"/>
        <v>0</v>
      </c>
    </row>
    <row r="26" spans="1:70" ht="22.5">
      <c r="A26" s="22" t="s">
        <v>104</v>
      </c>
      <c r="B26" s="52">
        <v>19</v>
      </c>
      <c r="C26" s="55">
        <v>1</v>
      </c>
      <c r="D26" s="55">
        <v>1</v>
      </c>
      <c r="E26" s="55">
        <v>1</v>
      </c>
      <c r="F26" s="55"/>
      <c r="G26" s="55"/>
      <c r="H26" s="55"/>
      <c r="I26" s="55"/>
      <c r="J26" s="55"/>
      <c r="K26" s="55"/>
      <c r="L26" s="55"/>
      <c r="M26" s="55"/>
      <c r="N26" s="55"/>
      <c r="O26" s="55">
        <v>1</v>
      </c>
      <c r="P26" s="55"/>
      <c r="Q26" s="55"/>
      <c r="R26" s="55"/>
      <c r="S26" s="55"/>
      <c r="T26" s="55"/>
      <c r="U26" s="55">
        <v>1</v>
      </c>
      <c r="V26" s="55"/>
      <c r="W26" s="55">
        <v>1</v>
      </c>
      <c r="X26" s="55"/>
      <c r="Y26" s="55"/>
      <c r="Z26" s="55"/>
      <c r="AA26" s="55"/>
      <c r="AB26" s="55">
        <v>1</v>
      </c>
      <c r="AC26" s="55"/>
      <c r="AD26" s="55"/>
      <c r="AE26" s="45"/>
      <c r="AF26" s="45"/>
      <c r="AG26" s="45"/>
      <c r="AH26" s="55">
        <v>0.89</v>
      </c>
      <c r="AI26" s="55">
        <v>0.89</v>
      </c>
      <c r="AJ26" s="55">
        <v>0.89</v>
      </c>
      <c r="AK26" s="55">
        <v>1</v>
      </c>
      <c r="AL26" s="55"/>
      <c r="AM26" s="55"/>
      <c r="AN26" s="55"/>
      <c r="AO26" s="55"/>
      <c r="AP26" s="55"/>
      <c r="AQ26" s="55">
        <v>1</v>
      </c>
      <c r="AR26" s="55"/>
      <c r="AS26" s="55"/>
      <c r="AT26" s="55"/>
      <c r="AU26" s="55"/>
      <c r="AV26" s="55"/>
      <c r="AW26" s="55"/>
      <c r="AX26" s="55">
        <v>1</v>
      </c>
      <c r="AY26" s="55">
        <v>1</v>
      </c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M26" s="18">
        <f t="shared" si="1"/>
        <v>0</v>
      </c>
      <c r="BN26" s="18">
        <f t="shared" si="5"/>
        <v>0</v>
      </c>
      <c r="BO26" s="18">
        <f t="shared" si="2"/>
        <v>0</v>
      </c>
      <c r="BP26" s="18">
        <f t="shared" si="6"/>
        <v>0</v>
      </c>
      <c r="BQ26" s="18">
        <f t="shared" si="3"/>
        <v>0</v>
      </c>
      <c r="BR26" s="18">
        <f t="shared" si="4"/>
        <v>0</v>
      </c>
    </row>
    <row r="27" spans="1:70">
      <c r="A27" s="10" t="s">
        <v>76</v>
      </c>
      <c r="B27" s="17">
        <v>20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>
        <v>0</v>
      </c>
      <c r="X27" s="55"/>
      <c r="Y27" s="55"/>
      <c r="Z27" s="55"/>
      <c r="AA27" s="55"/>
      <c r="AB27" s="55"/>
      <c r="AC27" s="55"/>
      <c r="AD27" s="55"/>
      <c r="AE27" s="45"/>
      <c r="AF27" s="45"/>
      <c r="AG27" s="45"/>
      <c r="AH27" s="55">
        <v>0.5</v>
      </c>
      <c r="AI27" s="55">
        <v>0.5</v>
      </c>
      <c r="AJ27" s="55">
        <v>0.5</v>
      </c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M27" s="18">
        <f t="shared" si="1"/>
        <v>0</v>
      </c>
      <c r="BN27" s="18">
        <f t="shared" si="5"/>
        <v>0</v>
      </c>
      <c r="BO27" s="18">
        <f t="shared" si="2"/>
        <v>0</v>
      </c>
      <c r="BP27" s="18">
        <f t="shared" si="6"/>
        <v>0</v>
      </c>
      <c r="BQ27" s="18">
        <f t="shared" si="3"/>
        <v>0</v>
      </c>
      <c r="BR27" s="18">
        <f t="shared" si="4"/>
        <v>0</v>
      </c>
    </row>
    <row r="28" spans="1:70">
      <c r="A28" s="10" t="s">
        <v>77</v>
      </c>
      <c r="B28" s="17">
        <v>21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45"/>
      <c r="AF28" s="45"/>
      <c r="AG28" s="45"/>
      <c r="AH28" s="55">
        <v>0</v>
      </c>
      <c r="AI28" s="55">
        <v>0</v>
      </c>
      <c r="AJ28" s="55">
        <v>0</v>
      </c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M28" s="18">
        <f t="shared" si="1"/>
        <v>0</v>
      </c>
      <c r="BN28" s="18">
        <f t="shared" si="5"/>
        <v>0</v>
      </c>
      <c r="BO28" s="18">
        <f t="shared" si="2"/>
        <v>0</v>
      </c>
      <c r="BP28" s="18">
        <f t="shared" si="6"/>
        <v>0</v>
      </c>
      <c r="BQ28" s="18">
        <f t="shared" si="3"/>
        <v>0</v>
      </c>
      <c r="BR28" s="18">
        <f t="shared" si="4"/>
        <v>0</v>
      </c>
    </row>
    <row r="29" spans="1:70">
      <c r="A29" s="8" t="s">
        <v>78</v>
      </c>
      <c r="B29" s="17">
        <v>22</v>
      </c>
      <c r="C29" s="55">
        <v>0</v>
      </c>
      <c r="D29" s="55">
        <v>0</v>
      </c>
      <c r="E29" s="55">
        <v>0</v>
      </c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45"/>
      <c r="AF29" s="45"/>
      <c r="AG29" s="45"/>
      <c r="AH29" s="55">
        <v>1.06</v>
      </c>
      <c r="AI29" s="55">
        <v>1.06</v>
      </c>
      <c r="AJ29" s="55">
        <v>1.06</v>
      </c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M29" s="18">
        <f t="shared" si="1"/>
        <v>0</v>
      </c>
      <c r="BN29" s="18">
        <f t="shared" si="5"/>
        <v>0</v>
      </c>
      <c r="BO29" s="18">
        <f t="shared" si="2"/>
        <v>0</v>
      </c>
      <c r="BP29" s="18">
        <f t="shared" si="6"/>
        <v>0</v>
      </c>
      <c r="BQ29" s="18">
        <f t="shared" si="3"/>
        <v>0</v>
      </c>
      <c r="BR29" s="18">
        <f t="shared" si="4"/>
        <v>0</v>
      </c>
    </row>
    <row r="30" spans="1:70">
      <c r="A30" s="8" t="s">
        <v>79</v>
      </c>
      <c r="B30" s="17">
        <v>23</v>
      </c>
      <c r="C30" s="55">
        <v>1</v>
      </c>
      <c r="D30" s="55">
        <v>1</v>
      </c>
      <c r="E30" s="55">
        <v>1</v>
      </c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>
        <v>1</v>
      </c>
      <c r="W30" s="55">
        <v>1</v>
      </c>
      <c r="X30" s="55"/>
      <c r="Y30" s="55"/>
      <c r="Z30" s="55"/>
      <c r="AA30" s="55"/>
      <c r="AB30" s="55"/>
      <c r="AC30" s="55">
        <v>1</v>
      </c>
      <c r="AD30" s="55">
        <v>0</v>
      </c>
      <c r="AE30" s="45"/>
      <c r="AF30" s="45"/>
      <c r="AG30" s="45"/>
      <c r="AH30" s="55">
        <v>0.27</v>
      </c>
      <c r="AI30" s="55">
        <v>0.27</v>
      </c>
      <c r="AJ30" s="55">
        <v>0.27</v>
      </c>
      <c r="AK30" s="55">
        <v>1</v>
      </c>
      <c r="AL30" s="55"/>
      <c r="AM30" s="55"/>
      <c r="AN30" s="55"/>
      <c r="AO30" s="55"/>
      <c r="AP30" s="55"/>
      <c r="AQ30" s="55">
        <v>1</v>
      </c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>
        <v>1</v>
      </c>
      <c r="BC30" s="55"/>
      <c r="BD30" s="55"/>
      <c r="BE30" s="55"/>
      <c r="BF30" s="55"/>
      <c r="BG30" s="55"/>
      <c r="BH30" s="55"/>
      <c r="BI30" s="55"/>
      <c r="BJ30" s="55"/>
      <c r="BK30" s="55"/>
      <c r="BM30" s="18">
        <f t="shared" si="1"/>
        <v>0</v>
      </c>
      <c r="BN30" s="18">
        <f t="shared" si="5"/>
        <v>0</v>
      </c>
      <c r="BO30" s="18">
        <f t="shared" si="2"/>
        <v>0</v>
      </c>
      <c r="BP30" s="18">
        <f t="shared" si="6"/>
        <v>0</v>
      </c>
      <c r="BQ30" s="18">
        <f t="shared" si="3"/>
        <v>0</v>
      </c>
      <c r="BR30" s="18">
        <f t="shared" si="4"/>
        <v>0</v>
      </c>
    </row>
    <row r="31" spans="1:70">
      <c r="A31" s="8" t="s">
        <v>80</v>
      </c>
      <c r="B31" s="17">
        <v>24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45"/>
      <c r="AF31" s="45"/>
      <c r="AG31" s="45"/>
      <c r="AH31" s="55">
        <v>0.11</v>
      </c>
      <c r="AI31" s="55">
        <v>0.11</v>
      </c>
      <c r="AJ31" s="55">
        <v>0.11</v>
      </c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M31" s="18">
        <f t="shared" si="1"/>
        <v>0</v>
      </c>
      <c r="BN31" s="18">
        <f t="shared" si="5"/>
        <v>0</v>
      </c>
      <c r="BO31" s="18">
        <f t="shared" si="2"/>
        <v>0</v>
      </c>
      <c r="BP31" s="18">
        <f t="shared" si="6"/>
        <v>0</v>
      </c>
      <c r="BQ31" s="18">
        <f t="shared" si="3"/>
        <v>0</v>
      </c>
      <c r="BR31" s="18">
        <f t="shared" si="4"/>
        <v>0</v>
      </c>
    </row>
    <row r="32" spans="1:70">
      <c r="A32" s="8" t="s">
        <v>81</v>
      </c>
      <c r="B32" s="17">
        <v>25</v>
      </c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45"/>
      <c r="AF32" s="45"/>
      <c r="AG32" s="45"/>
      <c r="AH32" s="55">
        <v>0.17</v>
      </c>
      <c r="AI32" s="55">
        <v>0.17</v>
      </c>
      <c r="AJ32" s="55">
        <v>0.17</v>
      </c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M32" s="18">
        <f t="shared" si="1"/>
        <v>0</v>
      </c>
      <c r="BN32" s="18">
        <f t="shared" si="5"/>
        <v>0</v>
      </c>
      <c r="BO32" s="18">
        <f t="shared" si="2"/>
        <v>0</v>
      </c>
      <c r="BP32" s="18">
        <f t="shared" si="6"/>
        <v>0</v>
      </c>
      <c r="BQ32" s="18">
        <f t="shared" si="3"/>
        <v>0</v>
      </c>
      <c r="BR32" s="18">
        <f t="shared" si="4"/>
        <v>0</v>
      </c>
    </row>
    <row r="33" spans="1:70">
      <c r="A33" s="8" t="s">
        <v>82</v>
      </c>
      <c r="B33" s="17">
        <v>26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45"/>
      <c r="AF33" s="45"/>
      <c r="AG33" s="45"/>
      <c r="AH33" s="55">
        <v>0.11</v>
      </c>
      <c r="AI33" s="55">
        <v>0.11</v>
      </c>
      <c r="AJ33" s="55">
        <v>0.11</v>
      </c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M33" s="18">
        <f t="shared" si="1"/>
        <v>0</v>
      </c>
      <c r="BN33" s="18">
        <f t="shared" si="5"/>
        <v>0</v>
      </c>
      <c r="BO33" s="18">
        <f t="shared" si="2"/>
        <v>0</v>
      </c>
      <c r="BP33" s="18">
        <f t="shared" si="6"/>
        <v>0</v>
      </c>
      <c r="BQ33" s="18">
        <f t="shared" si="3"/>
        <v>0</v>
      </c>
      <c r="BR33" s="18">
        <f t="shared" si="4"/>
        <v>0</v>
      </c>
    </row>
    <row r="34" spans="1:70">
      <c r="A34" s="8" t="s">
        <v>83</v>
      </c>
      <c r="B34" s="17">
        <v>27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45"/>
      <c r="AF34" s="45"/>
      <c r="AG34" s="45"/>
      <c r="AH34" s="55">
        <v>0.45</v>
      </c>
      <c r="AI34" s="55">
        <v>0.45</v>
      </c>
      <c r="AJ34" s="55">
        <v>0.45</v>
      </c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M34" s="18">
        <f t="shared" si="1"/>
        <v>0</v>
      </c>
      <c r="BN34" s="18">
        <f t="shared" si="5"/>
        <v>0</v>
      </c>
      <c r="BO34" s="18">
        <f t="shared" si="2"/>
        <v>0</v>
      </c>
      <c r="BP34" s="18">
        <f t="shared" si="6"/>
        <v>0</v>
      </c>
      <c r="BQ34" s="18">
        <f t="shared" si="3"/>
        <v>0</v>
      </c>
      <c r="BR34" s="18">
        <f t="shared" si="4"/>
        <v>0</v>
      </c>
    </row>
    <row r="35" spans="1:70">
      <c r="A35" s="9" t="s">
        <v>84</v>
      </c>
      <c r="B35" s="17">
        <v>28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>
        <v>0</v>
      </c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45"/>
      <c r="AF35" s="45"/>
      <c r="AG35" s="45"/>
      <c r="AH35" s="55">
        <v>0.25</v>
      </c>
      <c r="AI35" s="55">
        <v>0.25</v>
      </c>
      <c r="AJ35" s="55">
        <v>0.25</v>
      </c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M35" s="18">
        <f t="shared" si="1"/>
        <v>0</v>
      </c>
      <c r="BN35" s="18">
        <f t="shared" si="5"/>
        <v>0</v>
      </c>
      <c r="BO35" s="18">
        <f t="shared" si="2"/>
        <v>0</v>
      </c>
      <c r="BP35" s="18">
        <f t="shared" si="6"/>
        <v>0</v>
      </c>
      <c r="BQ35" s="18">
        <f t="shared" si="3"/>
        <v>0</v>
      </c>
      <c r="BR35" s="18">
        <f t="shared" si="4"/>
        <v>0</v>
      </c>
    </row>
    <row r="36" spans="1:70">
      <c r="A36" s="9" t="s">
        <v>85</v>
      </c>
      <c r="B36" s="17">
        <v>29</v>
      </c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>
        <v>0</v>
      </c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45"/>
      <c r="AF36" s="45"/>
      <c r="AG36" s="45"/>
      <c r="AH36" s="55">
        <v>0.25</v>
      </c>
      <c r="AI36" s="55">
        <v>0.25</v>
      </c>
      <c r="AJ36" s="55">
        <v>0.25</v>
      </c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M36" s="18">
        <f t="shared" si="1"/>
        <v>0</v>
      </c>
      <c r="BN36" s="18">
        <f t="shared" si="5"/>
        <v>0</v>
      </c>
      <c r="BO36" s="18">
        <f t="shared" si="2"/>
        <v>0</v>
      </c>
      <c r="BP36" s="18">
        <f t="shared" si="6"/>
        <v>0</v>
      </c>
      <c r="BQ36" s="18">
        <f t="shared" si="3"/>
        <v>0</v>
      </c>
      <c r="BR36" s="18">
        <f t="shared" si="4"/>
        <v>0</v>
      </c>
    </row>
    <row r="37" spans="1:70" ht="22.5">
      <c r="A37" s="19" t="s">
        <v>105</v>
      </c>
      <c r="B37" s="17">
        <v>30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>
        <v>0</v>
      </c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45"/>
      <c r="AF37" s="45"/>
      <c r="AG37" s="45"/>
      <c r="AH37" s="55">
        <v>0</v>
      </c>
      <c r="AI37" s="55">
        <v>0</v>
      </c>
      <c r="AJ37" s="55">
        <v>0</v>
      </c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M37" s="18">
        <f t="shared" si="1"/>
        <v>0</v>
      </c>
      <c r="BN37" s="18">
        <f t="shared" si="5"/>
        <v>0</v>
      </c>
      <c r="BO37" s="18">
        <f t="shared" si="2"/>
        <v>0</v>
      </c>
      <c r="BP37" s="18">
        <f t="shared" si="6"/>
        <v>0</v>
      </c>
      <c r="BQ37" s="18">
        <f t="shared" si="3"/>
        <v>0</v>
      </c>
      <c r="BR37" s="18">
        <f t="shared" si="4"/>
        <v>0</v>
      </c>
    </row>
    <row r="38" spans="1:70">
      <c r="A38" s="7" t="s">
        <v>86</v>
      </c>
      <c r="B38" s="17">
        <v>31</v>
      </c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>
        <v>0</v>
      </c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45"/>
      <c r="AF38" s="45"/>
      <c r="AG38" s="45"/>
      <c r="AH38" s="55">
        <v>0</v>
      </c>
      <c r="AI38" s="55">
        <v>0</v>
      </c>
      <c r="AJ38" s="55">
        <v>0</v>
      </c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M38" s="18">
        <f t="shared" si="1"/>
        <v>0</v>
      </c>
      <c r="BN38" s="18">
        <f t="shared" si="5"/>
        <v>0</v>
      </c>
      <c r="BO38" s="18">
        <f t="shared" si="2"/>
        <v>0</v>
      </c>
      <c r="BP38" s="18">
        <f t="shared" si="6"/>
        <v>0</v>
      </c>
      <c r="BQ38" s="18">
        <f t="shared" si="3"/>
        <v>0</v>
      </c>
      <c r="BR38" s="18">
        <f t="shared" si="4"/>
        <v>0</v>
      </c>
    </row>
    <row r="39" spans="1:70">
      <c r="A39" s="7" t="s">
        <v>87</v>
      </c>
      <c r="B39" s="17">
        <v>32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>
        <v>0</v>
      </c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45"/>
      <c r="AF39" s="45"/>
      <c r="AG39" s="45"/>
      <c r="AH39" s="55">
        <v>0</v>
      </c>
      <c r="AI39" s="55">
        <v>0</v>
      </c>
      <c r="AJ39" s="55">
        <v>0</v>
      </c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M39" s="18">
        <f t="shared" si="1"/>
        <v>0</v>
      </c>
      <c r="BN39" s="18">
        <f t="shared" si="5"/>
        <v>0</v>
      </c>
      <c r="BO39" s="18">
        <f t="shared" si="2"/>
        <v>0</v>
      </c>
      <c r="BP39" s="18">
        <f t="shared" si="6"/>
        <v>0</v>
      </c>
      <c r="BQ39" s="18">
        <f t="shared" si="3"/>
        <v>0</v>
      </c>
      <c r="BR39" s="18">
        <f t="shared" si="4"/>
        <v>0</v>
      </c>
    </row>
    <row r="40" spans="1:70">
      <c r="A40" s="9" t="s">
        <v>88</v>
      </c>
      <c r="B40" s="17">
        <v>33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>
        <v>0</v>
      </c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45"/>
      <c r="AF40" s="45"/>
      <c r="AG40" s="45"/>
      <c r="AH40" s="55">
        <v>0</v>
      </c>
      <c r="AI40" s="55">
        <v>0</v>
      </c>
      <c r="AJ40" s="55">
        <v>0</v>
      </c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M40" s="18">
        <f t="shared" si="1"/>
        <v>0</v>
      </c>
      <c r="BN40" s="18">
        <f t="shared" si="5"/>
        <v>0</v>
      </c>
      <c r="BO40" s="18">
        <f t="shared" si="2"/>
        <v>0</v>
      </c>
      <c r="BP40" s="18">
        <f t="shared" si="6"/>
        <v>0</v>
      </c>
      <c r="BQ40" s="18">
        <f t="shared" si="3"/>
        <v>0</v>
      </c>
      <c r="BR40" s="18">
        <f t="shared" si="4"/>
        <v>0</v>
      </c>
    </row>
    <row r="41" spans="1:70">
      <c r="A41" s="9" t="s">
        <v>89</v>
      </c>
      <c r="B41" s="17">
        <v>34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>
        <v>0</v>
      </c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45"/>
      <c r="AF41" s="45"/>
      <c r="AG41" s="45"/>
      <c r="AH41" s="55">
        <v>0</v>
      </c>
      <c r="AI41" s="55">
        <v>0</v>
      </c>
      <c r="AJ41" s="55">
        <v>0</v>
      </c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M41" s="18">
        <f t="shared" si="1"/>
        <v>0</v>
      </c>
      <c r="BN41" s="18">
        <f t="shared" si="5"/>
        <v>0</v>
      </c>
      <c r="BO41" s="18">
        <f t="shared" si="2"/>
        <v>0</v>
      </c>
      <c r="BP41" s="18">
        <f t="shared" si="6"/>
        <v>0</v>
      </c>
      <c r="BQ41" s="18">
        <f t="shared" si="3"/>
        <v>0</v>
      </c>
      <c r="BR41" s="18">
        <f t="shared" si="4"/>
        <v>0</v>
      </c>
    </row>
    <row r="42" spans="1:70">
      <c r="A42" s="9" t="s">
        <v>90</v>
      </c>
      <c r="B42" s="17">
        <v>35</v>
      </c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>
        <v>0</v>
      </c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45"/>
      <c r="AF42" s="45"/>
      <c r="AG42" s="45"/>
      <c r="AH42" s="55">
        <v>0</v>
      </c>
      <c r="AI42" s="55">
        <v>0</v>
      </c>
      <c r="AJ42" s="55">
        <v>0</v>
      </c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M42" s="18">
        <f t="shared" si="1"/>
        <v>0</v>
      </c>
      <c r="BN42" s="18">
        <f t="shared" si="5"/>
        <v>0</v>
      </c>
      <c r="BO42" s="18">
        <f t="shared" si="2"/>
        <v>0</v>
      </c>
      <c r="BP42" s="18">
        <f t="shared" si="6"/>
        <v>0</v>
      </c>
      <c r="BQ42" s="18">
        <f t="shared" si="3"/>
        <v>0</v>
      </c>
      <c r="BR42" s="18">
        <f t="shared" si="4"/>
        <v>0</v>
      </c>
    </row>
    <row r="43" spans="1:70">
      <c r="A43" s="9" t="s">
        <v>91</v>
      </c>
      <c r="B43" s="17">
        <v>36</v>
      </c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>
        <v>0</v>
      </c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45"/>
      <c r="AF43" s="45"/>
      <c r="AG43" s="45"/>
      <c r="AH43" s="55">
        <v>0</v>
      </c>
      <c r="AI43" s="55">
        <v>0</v>
      </c>
      <c r="AJ43" s="55">
        <v>0</v>
      </c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M43" s="18">
        <f t="shared" si="1"/>
        <v>0</v>
      </c>
      <c r="BN43" s="18">
        <f t="shared" si="5"/>
        <v>0</v>
      </c>
      <c r="BO43" s="18">
        <f t="shared" si="2"/>
        <v>0</v>
      </c>
      <c r="BP43" s="18">
        <f t="shared" si="6"/>
        <v>0</v>
      </c>
      <c r="BQ43" s="18">
        <f t="shared" si="3"/>
        <v>0</v>
      </c>
      <c r="BR43" s="18">
        <f t="shared" si="4"/>
        <v>0</v>
      </c>
    </row>
    <row r="44" spans="1:70">
      <c r="A44" s="9" t="s">
        <v>92</v>
      </c>
      <c r="B44" s="17">
        <v>37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>
        <v>0</v>
      </c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45"/>
      <c r="AF44" s="45"/>
      <c r="AG44" s="45"/>
      <c r="AH44" s="55">
        <v>0</v>
      </c>
      <c r="AI44" s="55">
        <v>0</v>
      </c>
      <c r="AJ44" s="55">
        <v>0</v>
      </c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M44" s="18">
        <f t="shared" si="1"/>
        <v>0</v>
      </c>
      <c r="BN44" s="18">
        <f t="shared" si="5"/>
        <v>0</v>
      </c>
      <c r="BO44" s="18">
        <f t="shared" si="2"/>
        <v>0</v>
      </c>
      <c r="BP44" s="18">
        <f t="shared" si="6"/>
        <v>0</v>
      </c>
      <c r="BQ44" s="18">
        <f t="shared" si="3"/>
        <v>0</v>
      </c>
      <c r="BR44" s="18">
        <f t="shared" si="4"/>
        <v>0</v>
      </c>
    </row>
    <row r="45" spans="1:70">
      <c r="A45" s="9" t="s">
        <v>93</v>
      </c>
      <c r="B45" s="17">
        <v>38</v>
      </c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>
        <v>0</v>
      </c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45"/>
      <c r="AF45" s="45"/>
      <c r="AG45" s="45"/>
      <c r="AH45" s="55">
        <v>0</v>
      </c>
      <c r="AI45" s="55">
        <v>0</v>
      </c>
      <c r="AJ45" s="55">
        <v>0</v>
      </c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M45" s="18">
        <f t="shared" si="1"/>
        <v>0</v>
      </c>
      <c r="BN45" s="18">
        <f t="shared" si="5"/>
        <v>0</v>
      </c>
      <c r="BO45" s="18">
        <f t="shared" si="2"/>
        <v>0</v>
      </c>
      <c r="BP45" s="18">
        <f t="shared" si="6"/>
        <v>0</v>
      </c>
      <c r="BQ45" s="18">
        <f t="shared" si="3"/>
        <v>0</v>
      </c>
      <c r="BR45" s="18">
        <f t="shared" si="4"/>
        <v>0</v>
      </c>
    </row>
    <row r="46" spans="1:70">
      <c r="A46" s="9" t="s">
        <v>94</v>
      </c>
      <c r="B46" s="17">
        <v>39</v>
      </c>
      <c r="C46" s="55">
        <v>2</v>
      </c>
      <c r="D46" s="55">
        <v>2</v>
      </c>
      <c r="E46" s="55">
        <v>2</v>
      </c>
      <c r="F46" s="55"/>
      <c r="G46" s="55"/>
      <c r="H46" s="55"/>
      <c r="I46" s="55"/>
      <c r="J46" s="55"/>
      <c r="K46" s="55"/>
      <c r="L46" s="55"/>
      <c r="M46" s="55"/>
      <c r="N46" s="55"/>
      <c r="O46" s="55">
        <v>2</v>
      </c>
      <c r="P46" s="55">
        <v>2</v>
      </c>
      <c r="Q46" s="55">
        <v>1</v>
      </c>
      <c r="R46" s="55"/>
      <c r="S46" s="55"/>
      <c r="T46" s="55">
        <v>1</v>
      </c>
      <c r="U46" s="55"/>
      <c r="V46" s="55"/>
      <c r="W46" s="55">
        <v>2</v>
      </c>
      <c r="X46" s="55">
        <v>1</v>
      </c>
      <c r="Y46" s="55"/>
      <c r="Z46" s="55">
        <v>1</v>
      </c>
      <c r="AA46" s="55"/>
      <c r="AB46" s="55"/>
      <c r="AC46" s="55"/>
      <c r="AD46" s="55"/>
      <c r="AE46" s="45"/>
      <c r="AF46" s="45"/>
      <c r="AG46" s="45"/>
      <c r="AH46" s="55">
        <v>1.89</v>
      </c>
      <c r="AI46" s="55">
        <v>1.89</v>
      </c>
      <c r="AJ46" s="55">
        <v>1.89</v>
      </c>
      <c r="AK46" s="55">
        <v>2</v>
      </c>
      <c r="AL46" s="55">
        <v>1</v>
      </c>
      <c r="AM46" s="55"/>
      <c r="AN46" s="55"/>
      <c r="AO46" s="55">
        <v>1</v>
      </c>
      <c r="AP46" s="55">
        <v>1</v>
      </c>
      <c r="AQ46" s="55">
        <v>2</v>
      </c>
      <c r="AR46" s="55"/>
      <c r="AS46" s="55"/>
      <c r="AT46" s="55">
        <v>1</v>
      </c>
      <c r="AU46" s="55">
        <v>1</v>
      </c>
      <c r="AV46" s="55"/>
      <c r="AW46" s="55"/>
      <c r="AX46" s="55"/>
      <c r="AY46" s="55"/>
      <c r="AZ46" s="55">
        <v>1</v>
      </c>
      <c r="BA46" s="55">
        <v>1</v>
      </c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M46" s="18">
        <f t="shared" si="1"/>
        <v>0</v>
      </c>
      <c r="BN46" s="18">
        <f t="shared" si="5"/>
        <v>0</v>
      </c>
      <c r="BO46" s="18">
        <f t="shared" si="2"/>
        <v>0</v>
      </c>
      <c r="BP46" s="18">
        <f t="shared" si="6"/>
        <v>0</v>
      </c>
      <c r="BQ46" s="18">
        <f t="shared" si="3"/>
        <v>0</v>
      </c>
      <c r="BR46" s="18">
        <f t="shared" si="4"/>
        <v>0</v>
      </c>
    </row>
    <row r="47" spans="1:70">
      <c r="A47" s="9" t="s">
        <v>95</v>
      </c>
      <c r="B47" s="17">
        <v>40</v>
      </c>
      <c r="C47" s="55">
        <v>4</v>
      </c>
      <c r="D47" s="55">
        <v>2</v>
      </c>
      <c r="E47" s="55"/>
      <c r="F47" s="55"/>
      <c r="G47" s="55"/>
      <c r="H47" s="55"/>
      <c r="I47" s="55"/>
      <c r="J47" s="55">
        <v>1</v>
      </c>
      <c r="K47" s="55"/>
      <c r="L47" s="55">
        <v>1</v>
      </c>
      <c r="M47" s="55"/>
      <c r="N47" s="55"/>
      <c r="O47" s="55">
        <v>3</v>
      </c>
      <c r="P47" s="55"/>
      <c r="Q47" s="55">
        <v>0</v>
      </c>
      <c r="R47" s="55">
        <v>0</v>
      </c>
      <c r="S47" s="55">
        <v>0</v>
      </c>
      <c r="T47" s="55"/>
      <c r="U47" s="55">
        <v>2</v>
      </c>
      <c r="V47" s="55">
        <v>2</v>
      </c>
      <c r="W47" s="55"/>
      <c r="X47" s="55"/>
      <c r="Y47" s="55"/>
      <c r="Z47" s="55"/>
      <c r="AA47" s="55"/>
      <c r="AB47" s="55"/>
      <c r="AC47" s="55"/>
      <c r="AD47" s="55">
        <v>4</v>
      </c>
      <c r="AE47" s="45"/>
      <c r="AF47" s="45"/>
      <c r="AG47" s="45"/>
      <c r="AH47" s="55">
        <v>4.3899999999999997</v>
      </c>
      <c r="AI47" s="55">
        <v>4.3899999999999997</v>
      </c>
      <c r="AJ47" s="55">
        <v>4.3899999999999997</v>
      </c>
      <c r="AK47" s="55">
        <v>3</v>
      </c>
      <c r="AL47" s="55">
        <v>1</v>
      </c>
      <c r="AM47" s="55"/>
      <c r="AN47" s="55"/>
      <c r="AO47" s="55"/>
      <c r="AP47" s="55"/>
      <c r="AQ47" s="55">
        <v>4</v>
      </c>
      <c r="AR47" s="55"/>
      <c r="AS47" s="55"/>
      <c r="AT47" s="55"/>
      <c r="AU47" s="55"/>
      <c r="AV47" s="55"/>
      <c r="AW47" s="55"/>
      <c r="AX47" s="55"/>
      <c r="AY47" s="55"/>
      <c r="AZ47" s="55">
        <v>1</v>
      </c>
      <c r="BA47" s="55"/>
      <c r="BB47" s="55">
        <v>3</v>
      </c>
      <c r="BC47" s="55">
        <v>3</v>
      </c>
      <c r="BD47" s="55"/>
      <c r="BE47" s="55"/>
      <c r="BF47" s="55"/>
      <c r="BG47" s="55"/>
      <c r="BH47" s="55"/>
      <c r="BI47" s="55"/>
      <c r="BJ47" s="55"/>
      <c r="BK47" s="55"/>
      <c r="BM47" s="18">
        <f t="shared" si="1"/>
        <v>0</v>
      </c>
      <c r="BN47" s="18">
        <f t="shared" si="5"/>
        <v>0</v>
      </c>
      <c r="BO47" s="18">
        <f t="shared" si="2"/>
        <v>0</v>
      </c>
      <c r="BP47" s="18">
        <f t="shared" si="6"/>
        <v>0</v>
      </c>
      <c r="BQ47" s="18">
        <f t="shared" si="3"/>
        <v>0</v>
      </c>
      <c r="BR47" s="18">
        <f t="shared" si="4"/>
        <v>0</v>
      </c>
    </row>
    <row r="48" spans="1:70">
      <c r="A48" s="9" t="s">
        <v>96</v>
      </c>
      <c r="B48" s="17">
        <v>41</v>
      </c>
      <c r="C48" s="55">
        <v>14</v>
      </c>
      <c r="D48" s="55"/>
      <c r="E48" s="55"/>
      <c r="F48" s="55"/>
      <c r="G48" s="55"/>
      <c r="H48" s="55"/>
      <c r="I48" s="55"/>
      <c r="J48" s="55">
        <v>5</v>
      </c>
      <c r="K48" s="55"/>
      <c r="L48" s="55">
        <v>9</v>
      </c>
      <c r="M48" s="55"/>
      <c r="N48" s="55"/>
      <c r="O48" s="55">
        <v>9</v>
      </c>
      <c r="P48" s="55"/>
      <c r="Q48" s="55">
        <v>4</v>
      </c>
      <c r="R48" s="55">
        <v>2</v>
      </c>
      <c r="S48" s="55">
        <v>1</v>
      </c>
      <c r="T48" s="55">
        <v>1</v>
      </c>
      <c r="U48" s="55">
        <v>1</v>
      </c>
      <c r="V48" s="55">
        <v>5</v>
      </c>
      <c r="W48" s="55"/>
      <c r="X48" s="55"/>
      <c r="Y48" s="55"/>
      <c r="Z48" s="55"/>
      <c r="AA48" s="55"/>
      <c r="AB48" s="55"/>
      <c r="AC48" s="55"/>
      <c r="AD48" s="55">
        <v>14</v>
      </c>
      <c r="AE48" s="45"/>
      <c r="AF48" s="45"/>
      <c r="AG48" s="45"/>
      <c r="AH48" s="55">
        <v>15</v>
      </c>
      <c r="AI48" s="55">
        <v>15</v>
      </c>
      <c r="AJ48" s="55">
        <v>15</v>
      </c>
      <c r="AK48" s="55">
        <v>15</v>
      </c>
      <c r="AL48" s="55">
        <v>2</v>
      </c>
      <c r="AM48" s="55"/>
      <c r="AN48" s="55"/>
      <c r="AO48" s="55">
        <v>3</v>
      </c>
      <c r="AP48" s="55">
        <v>3</v>
      </c>
      <c r="AQ48" s="55">
        <v>14</v>
      </c>
      <c r="AR48" s="55">
        <v>1</v>
      </c>
      <c r="AS48" s="55">
        <v>1</v>
      </c>
      <c r="AT48" s="55">
        <v>1</v>
      </c>
      <c r="AU48" s="55"/>
      <c r="AV48" s="55">
        <v>4</v>
      </c>
      <c r="AW48" s="55">
        <v>2</v>
      </c>
      <c r="AX48" s="55"/>
      <c r="AY48" s="55"/>
      <c r="AZ48" s="55">
        <v>1</v>
      </c>
      <c r="BA48" s="55">
        <v>1</v>
      </c>
      <c r="BB48" s="55">
        <v>4</v>
      </c>
      <c r="BC48" s="55">
        <v>4</v>
      </c>
      <c r="BD48" s="55"/>
      <c r="BE48" s="55"/>
      <c r="BF48" s="55"/>
      <c r="BG48" s="55"/>
      <c r="BH48" s="55">
        <v>3</v>
      </c>
      <c r="BI48" s="55">
        <v>1</v>
      </c>
      <c r="BJ48" s="55"/>
      <c r="BK48" s="55"/>
      <c r="BM48" s="18">
        <f t="shared" si="1"/>
        <v>0</v>
      </c>
      <c r="BN48" s="18">
        <f t="shared" si="5"/>
        <v>0</v>
      </c>
      <c r="BO48" s="18">
        <f t="shared" si="2"/>
        <v>0</v>
      </c>
      <c r="BP48" s="18">
        <f t="shared" si="6"/>
        <v>0</v>
      </c>
      <c r="BQ48" s="18">
        <f t="shared" si="3"/>
        <v>0</v>
      </c>
      <c r="BR48" s="18">
        <f t="shared" si="4"/>
        <v>0</v>
      </c>
    </row>
    <row r="49" spans="1:70" ht="22.5">
      <c r="A49" s="19" t="s">
        <v>106</v>
      </c>
      <c r="B49" s="17">
        <v>42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>
        <v>0</v>
      </c>
      <c r="AI49" s="28">
        <v>0</v>
      </c>
      <c r="AJ49" s="28">
        <v>0</v>
      </c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M49" s="18">
        <f t="shared" si="1"/>
        <v>0</v>
      </c>
      <c r="BN49" s="18">
        <f t="shared" si="5"/>
        <v>0</v>
      </c>
      <c r="BO49" s="18">
        <f t="shared" si="2"/>
        <v>0</v>
      </c>
      <c r="BP49" s="18">
        <f t="shared" si="6"/>
        <v>0</v>
      </c>
      <c r="BQ49" s="18">
        <f t="shared" si="3"/>
        <v>0</v>
      </c>
      <c r="BR49" s="18">
        <f t="shared" si="4"/>
        <v>0</v>
      </c>
    </row>
    <row r="50" spans="1:70">
      <c r="A50" s="7" t="s">
        <v>97</v>
      </c>
      <c r="B50" s="17">
        <v>43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>
        <v>0</v>
      </c>
      <c r="AI50" s="28">
        <v>0</v>
      </c>
      <c r="AJ50" s="28">
        <v>0</v>
      </c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M50" s="18">
        <f t="shared" si="1"/>
        <v>0</v>
      </c>
      <c r="BN50" s="18">
        <f t="shared" si="5"/>
        <v>0</v>
      </c>
      <c r="BO50" s="18">
        <f t="shared" si="2"/>
        <v>0</v>
      </c>
      <c r="BP50" s="18">
        <f t="shared" si="6"/>
        <v>0</v>
      </c>
      <c r="BQ50" s="18">
        <f t="shared" si="3"/>
        <v>0</v>
      </c>
      <c r="BR50" s="18">
        <f t="shared" si="4"/>
        <v>0</v>
      </c>
    </row>
    <row r="51" spans="1:70">
      <c r="A51" s="7" t="s">
        <v>98</v>
      </c>
      <c r="B51" s="17">
        <v>44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>
        <v>0</v>
      </c>
      <c r="AI51" s="28">
        <v>0</v>
      </c>
      <c r="AJ51" s="28">
        <v>0</v>
      </c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M51" s="18">
        <f t="shared" si="1"/>
        <v>0</v>
      </c>
      <c r="BN51" s="18">
        <f t="shared" si="5"/>
        <v>0</v>
      </c>
      <c r="BO51" s="18">
        <f t="shared" si="2"/>
        <v>0</v>
      </c>
      <c r="BP51" s="18">
        <f t="shared" si="6"/>
        <v>0</v>
      </c>
      <c r="BQ51" s="18">
        <f t="shared" si="3"/>
        <v>0</v>
      </c>
      <c r="BR51" s="18">
        <f t="shared" si="4"/>
        <v>0</v>
      </c>
    </row>
  </sheetData>
  <mergeCells count="86">
    <mergeCell ref="BI5:BI6"/>
    <mergeCell ref="BJ5:BJ6"/>
    <mergeCell ref="BK5:BK6"/>
    <mergeCell ref="BB5:BB6"/>
    <mergeCell ref="BC5:BC6"/>
    <mergeCell ref="BD5:BD6"/>
    <mergeCell ref="BE5:BE6"/>
    <mergeCell ref="BF5:BF6"/>
    <mergeCell ref="BG5:BG6"/>
    <mergeCell ref="BH4:BI4"/>
    <mergeCell ref="BJ4:BK4"/>
    <mergeCell ref="M5:M6"/>
    <mergeCell ref="N5:N6"/>
    <mergeCell ref="AM5:AM6"/>
    <mergeCell ref="AN5:AN6"/>
    <mergeCell ref="AR5:AR6"/>
    <mergeCell ref="AS5:AS6"/>
    <mergeCell ref="AT5:AT6"/>
    <mergeCell ref="AU5:AU6"/>
    <mergeCell ref="AV4:AW4"/>
    <mergeCell ref="AX4:AY4"/>
    <mergeCell ref="AZ4:BA4"/>
    <mergeCell ref="BB4:BC4"/>
    <mergeCell ref="BD4:BE4"/>
    <mergeCell ref="BH5:BH6"/>
    <mergeCell ref="BF4:BG4"/>
    <mergeCell ref="AL4:AL6"/>
    <mergeCell ref="AM4:AN4"/>
    <mergeCell ref="AO4:AO6"/>
    <mergeCell ref="AP4:AP6"/>
    <mergeCell ref="AR4:AS4"/>
    <mergeCell ref="AT4:AU4"/>
    <mergeCell ref="BA5:BA6"/>
    <mergeCell ref="AW5:AW6"/>
    <mergeCell ref="AX5:AX6"/>
    <mergeCell ref="AY5:AY6"/>
    <mergeCell ref="AZ5:AZ6"/>
    <mergeCell ref="AV5:AV6"/>
    <mergeCell ref="AQ3:AQ6"/>
    <mergeCell ref="AO3:AP3"/>
    <mergeCell ref="AJ4:AJ6"/>
    <mergeCell ref="S4:S6"/>
    <mergeCell ref="T4:T6"/>
    <mergeCell ref="U4:U6"/>
    <mergeCell ref="V4:V6"/>
    <mergeCell ref="X4:X6"/>
    <mergeCell ref="Y4:Y6"/>
    <mergeCell ref="AI4:AI6"/>
    <mergeCell ref="AK3:AK6"/>
    <mergeCell ref="AL3:AN3"/>
    <mergeCell ref="AR2:BK2"/>
    <mergeCell ref="C3:C6"/>
    <mergeCell ref="D3:L3"/>
    <mergeCell ref="M3:O3"/>
    <mergeCell ref="P3:P6"/>
    <mergeCell ref="Q3:V3"/>
    <mergeCell ref="W3:W6"/>
    <mergeCell ref="X3:AC3"/>
    <mergeCell ref="AD3:AD6"/>
    <mergeCell ref="AE3:AE6"/>
    <mergeCell ref="AH2:AQ2"/>
    <mergeCell ref="AH3:AH6"/>
    <mergeCell ref="AI3:AJ3"/>
    <mergeCell ref="AR3:BK3"/>
    <mergeCell ref="D4:D6"/>
    <mergeCell ref="E4:E6"/>
    <mergeCell ref="A2:A6"/>
    <mergeCell ref="B2:B6"/>
    <mergeCell ref="C2:P2"/>
    <mergeCell ref="K4:K6"/>
    <mergeCell ref="L4:L6"/>
    <mergeCell ref="M4:N4"/>
    <mergeCell ref="O4:O6"/>
    <mergeCell ref="Q2:AD2"/>
    <mergeCell ref="AE2:AG2"/>
    <mergeCell ref="AF3:AF6"/>
    <mergeCell ref="AG3:AG6"/>
    <mergeCell ref="F4:G5"/>
    <mergeCell ref="H4:I5"/>
    <mergeCell ref="J4:J6"/>
    <mergeCell ref="R4:R6"/>
    <mergeCell ref="Z4:Z6"/>
    <mergeCell ref="AA4:AA6"/>
    <mergeCell ref="AB4:AB6"/>
    <mergeCell ref="AC4:AC6"/>
    <mergeCell ref="Q4:Q6"/>
  </mergeCells>
  <conditionalFormatting sqref="BM14:BR14">
    <cfRule type="cellIs" dxfId="50" priority="22" operator="equal">
      <formula>0</formula>
    </cfRule>
  </conditionalFormatting>
  <conditionalFormatting sqref="C8:BK51">
    <cfRule type="cellIs" dxfId="49" priority="21" operator="equal">
      <formula>0</formula>
    </cfRule>
  </conditionalFormatting>
  <conditionalFormatting sqref="BM9:BR13 BM15:BR51">
    <cfRule type="cellIs" dxfId="48" priority="20" operator="equal">
      <formula>0</formula>
    </cfRule>
  </conditionalFormatting>
  <conditionalFormatting sqref="C9:AD11">
    <cfRule type="cellIs" dxfId="47" priority="19" operator="equal">
      <formula>0</formula>
    </cfRule>
  </conditionalFormatting>
  <conditionalFormatting sqref="C15:AD48">
    <cfRule type="cellIs" dxfId="46" priority="18" operator="equal">
      <formula>0</formula>
    </cfRule>
  </conditionalFormatting>
  <conditionalFormatting sqref="AH9:BK11">
    <cfRule type="cellIs" dxfId="45" priority="17" operator="equal">
      <formula>0</formula>
    </cfRule>
  </conditionalFormatting>
  <conditionalFormatting sqref="AE15:BK48">
    <cfRule type="cellIs" dxfId="44" priority="16" operator="equal">
      <formula>0</formula>
    </cfRule>
  </conditionalFormatting>
  <conditionalFormatting sqref="C9:AD11">
    <cfRule type="cellIs" dxfId="43" priority="15" operator="equal">
      <formula>0</formula>
    </cfRule>
  </conditionalFormatting>
  <conditionalFormatting sqref="AH9:BK11">
    <cfRule type="cellIs" dxfId="42" priority="14" operator="equal">
      <formula>0</formula>
    </cfRule>
  </conditionalFormatting>
  <conditionalFormatting sqref="C15:BK48">
    <cfRule type="cellIs" dxfId="41" priority="13" operator="equal">
      <formula>0</formula>
    </cfRule>
  </conditionalFormatting>
  <conditionalFormatting sqref="C9:AD11">
    <cfRule type="cellIs" dxfId="40" priority="12" operator="equal">
      <formula>0</formula>
    </cfRule>
  </conditionalFormatting>
  <conditionalFormatting sqref="AH9:BK11">
    <cfRule type="cellIs" dxfId="39" priority="11" operator="equal">
      <formula>0</formula>
    </cfRule>
  </conditionalFormatting>
  <conditionalFormatting sqref="C15:BK48">
    <cfRule type="cellIs" dxfId="38" priority="10" operator="equal">
      <formula>0</formula>
    </cfRule>
  </conditionalFormatting>
  <conditionalFormatting sqref="C9:E11">
    <cfRule type="cellIs" dxfId="37" priority="9" operator="equal">
      <formula>0</formula>
    </cfRule>
  </conditionalFormatting>
  <conditionalFormatting sqref="O9:O11">
    <cfRule type="cellIs" dxfId="36" priority="8" operator="equal">
      <formula>0</formula>
    </cfRule>
  </conditionalFormatting>
  <conditionalFormatting sqref="V9:W11">
    <cfRule type="cellIs" dxfId="35" priority="7" operator="equal">
      <formula>0</formula>
    </cfRule>
  </conditionalFormatting>
  <conditionalFormatting sqref="AC9:AD11">
    <cfRule type="cellIs" dxfId="34" priority="6" operator="equal">
      <formula>0</formula>
    </cfRule>
  </conditionalFormatting>
  <conditionalFormatting sqref="C15:O48">
    <cfRule type="cellIs" dxfId="33" priority="5" operator="equal">
      <formula>0</formula>
    </cfRule>
  </conditionalFormatting>
  <conditionalFormatting sqref="Q15:AD48">
    <cfRule type="cellIs" dxfId="32" priority="4" operator="equal">
      <formula>0</formula>
    </cfRule>
  </conditionalFormatting>
  <conditionalFormatting sqref="P15:P48">
    <cfRule type="cellIs" dxfId="31" priority="3" operator="equal">
      <formula>0</formula>
    </cfRule>
  </conditionalFormatting>
  <conditionalFormatting sqref="AH9:BK11">
    <cfRule type="cellIs" dxfId="30" priority="2" operator="equal">
      <formula>0</formula>
    </cfRule>
  </conditionalFormatting>
  <conditionalFormatting sqref="AH15:BK48">
    <cfRule type="cellIs" dxfId="29" priority="1" operator="equal">
      <formula>0</formula>
    </cfRule>
  </conditionalFormatting>
  <hyperlinks>
    <hyperlink ref="E4" location="P7548" display="P7548"/>
    <hyperlink ref="K4" location="P7554" display="P7554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R51"/>
  <sheetViews>
    <sheetView workbookViewId="0">
      <selection activeCell="AH52" sqref="AH52:AJ55"/>
    </sheetView>
  </sheetViews>
  <sheetFormatPr defaultRowHeight="11.25"/>
  <cols>
    <col min="1" max="1" width="30.25" style="2" customWidth="1"/>
    <col min="2" max="2" width="3" style="1" customWidth="1"/>
    <col min="3" max="30" width="4.25" style="1" customWidth="1"/>
    <col min="31" max="63" width="4.25" style="2" customWidth="1"/>
    <col min="64" max="64" width="1.5" style="2" customWidth="1"/>
    <col min="65" max="70" width="2.625" style="2" customWidth="1"/>
    <col min="71" max="16384" width="9" style="2"/>
  </cols>
  <sheetData>
    <row r="1" spans="1:70" ht="25.5" customHeight="1">
      <c r="A1" s="11" t="s">
        <v>129</v>
      </c>
    </row>
    <row r="2" spans="1:70" ht="31.5" customHeight="1">
      <c r="A2" s="82" t="s">
        <v>0</v>
      </c>
      <c r="B2" s="84" t="s">
        <v>1</v>
      </c>
      <c r="C2" s="82" t="s">
        <v>2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107" t="s">
        <v>3</v>
      </c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9"/>
      <c r="AE2" s="98" t="s">
        <v>4</v>
      </c>
      <c r="AF2" s="99"/>
      <c r="AG2" s="100"/>
      <c r="AH2" s="90" t="s">
        <v>5</v>
      </c>
      <c r="AI2" s="91"/>
      <c r="AJ2" s="91"/>
      <c r="AK2" s="91"/>
      <c r="AL2" s="91"/>
      <c r="AM2" s="91"/>
      <c r="AN2" s="91"/>
      <c r="AO2" s="91"/>
      <c r="AP2" s="91"/>
      <c r="AQ2" s="92"/>
      <c r="AR2" s="90" t="s">
        <v>6</v>
      </c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2"/>
    </row>
    <row r="3" spans="1:70" ht="39" customHeight="1">
      <c r="A3" s="82"/>
      <c r="B3" s="84"/>
      <c r="C3" s="84" t="s">
        <v>7</v>
      </c>
      <c r="D3" s="93" t="s">
        <v>8</v>
      </c>
      <c r="E3" s="93"/>
      <c r="F3" s="93"/>
      <c r="G3" s="93"/>
      <c r="H3" s="93"/>
      <c r="I3" s="93"/>
      <c r="J3" s="93"/>
      <c r="K3" s="93"/>
      <c r="L3" s="93"/>
      <c r="M3" s="93" t="s">
        <v>9</v>
      </c>
      <c r="N3" s="93"/>
      <c r="O3" s="93"/>
      <c r="P3" s="84" t="s">
        <v>10</v>
      </c>
      <c r="Q3" s="94" t="s">
        <v>12</v>
      </c>
      <c r="R3" s="94"/>
      <c r="S3" s="94"/>
      <c r="T3" s="94"/>
      <c r="U3" s="94"/>
      <c r="V3" s="94"/>
      <c r="W3" s="85" t="s">
        <v>13</v>
      </c>
      <c r="X3" s="94" t="s">
        <v>14</v>
      </c>
      <c r="Y3" s="94"/>
      <c r="Z3" s="94"/>
      <c r="AA3" s="94"/>
      <c r="AB3" s="94"/>
      <c r="AC3" s="94"/>
      <c r="AD3" s="95" t="s">
        <v>15</v>
      </c>
      <c r="AE3" s="87" t="s">
        <v>7</v>
      </c>
      <c r="AF3" s="85" t="s">
        <v>16</v>
      </c>
      <c r="AG3" s="95" t="s">
        <v>10</v>
      </c>
      <c r="AH3" s="87" t="s">
        <v>17</v>
      </c>
      <c r="AI3" s="82" t="s">
        <v>18</v>
      </c>
      <c r="AJ3" s="82"/>
      <c r="AK3" s="85" t="s">
        <v>19</v>
      </c>
      <c r="AL3" s="82" t="s">
        <v>20</v>
      </c>
      <c r="AM3" s="82"/>
      <c r="AN3" s="82"/>
      <c r="AO3" s="82" t="s">
        <v>21</v>
      </c>
      <c r="AP3" s="82"/>
      <c r="AQ3" s="95" t="s">
        <v>22</v>
      </c>
      <c r="AR3" s="101" t="s">
        <v>23</v>
      </c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3"/>
    </row>
    <row r="4" spans="1:70" ht="50.25" customHeight="1">
      <c r="A4" s="82"/>
      <c r="B4" s="84"/>
      <c r="C4" s="84"/>
      <c r="D4" s="84" t="s">
        <v>24</v>
      </c>
      <c r="E4" s="102" t="s">
        <v>25</v>
      </c>
      <c r="F4" s="82" t="s">
        <v>26</v>
      </c>
      <c r="G4" s="82"/>
      <c r="H4" s="82" t="s">
        <v>27</v>
      </c>
      <c r="I4" s="82"/>
      <c r="J4" s="84" t="s">
        <v>28</v>
      </c>
      <c r="K4" s="102" t="s">
        <v>29</v>
      </c>
      <c r="L4" s="84" t="s">
        <v>30</v>
      </c>
      <c r="M4" s="82" t="s">
        <v>31</v>
      </c>
      <c r="N4" s="82"/>
      <c r="O4" s="84" t="s">
        <v>32</v>
      </c>
      <c r="P4" s="84"/>
      <c r="Q4" s="85" t="s">
        <v>33</v>
      </c>
      <c r="R4" s="85" t="s">
        <v>34</v>
      </c>
      <c r="S4" s="85" t="s">
        <v>35</v>
      </c>
      <c r="T4" s="85" t="s">
        <v>36</v>
      </c>
      <c r="U4" s="85" t="s">
        <v>37</v>
      </c>
      <c r="V4" s="85" t="s">
        <v>38</v>
      </c>
      <c r="W4" s="89"/>
      <c r="X4" s="85" t="s">
        <v>33</v>
      </c>
      <c r="Y4" s="85" t="s">
        <v>34</v>
      </c>
      <c r="Z4" s="85" t="s">
        <v>35</v>
      </c>
      <c r="AA4" s="85" t="s">
        <v>36</v>
      </c>
      <c r="AB4" s="85" t="s">
        <v>37</v>
      </c>
      <c r="AC4" s="85" t="s">
        <v>38</v>
      </c>
      <c r="AD4" s="96"/>
      <c r="AE4" s="103"/>
      <c r="AF4" s="89"/>
      <c r="AG4" s="96"/>
      <c r="AH4" s="103"/>
      <c r="AI4" s="85" t="s">
        <v>39</v>
      </c>
      <c r="AJ4" s="85" t="s">
        <v>40</v>
      </c>
      <c r="AK4" s="89"/>
      <c r="AL4" s="85" t="s">
        <v>39</v>
      </c>
      <c r="AM4" s="82" t="s">
        <v>41</v>
      </c>
      <c r="AN4" s="82"/>
      <c r="AO4" s="85" t="s">
        <v>39</v>
      </c>
      <c r="AP4" s="85" t="s">
        <v>42</v>
      </c>
      <c r="AQ4" s="96"/>
      <c r="AR4" s="101" t="s">
        <v>43</v>
      </c>
      <c r="AS4" s="82"/>
      <c r="AT4" s="82" t="s">
        <v>44</v>
      </c>
      <c r="AU4" s="82"/>
      <c r="AV4" s="82" t="s">
        <v>45</v>
      </c>
      <c r="AW4" s="82"/>
      <c r="AX4" s="82" t="s">
        <v>46</v>
      </c>
      <c r="AY4" s="82"/>
      <c r="AZ4" s="82" t="s">
        <v>47</v>
      </c>
      <c r="BA4" s="82"/>
      <c r="BB4" s="82" t="s">
        <v>48</v>
      </c>
      <c r="BC4" s="82"/>
      <c r="BD4" s="82" t="s">
        <v>49</v>
      </c>
      <c r="BE4" s="82"/>
      <c r="BF4" s="82" t="s">
        <v>50</v>
      </c>
      <c r="BG4" s="82"/>
      <c r="BH4" s="82" t="s">
        <v>51</v>
      </c>
      <c r="BI4" s="82"/>
      <c r="BJ4" s="82" t="s">
        <v>52</v>
      </c>
      <c r="BK4" s="83"/>
    </row>
    <row r="5" spans="1:70" ht="22.5" customHeight="1">
      <c r="A5" s="82"/>
      <c r="B5" s="84"/>
      <c r="C5" s="84"/>
      <c r="D5" s="84"/>
      <c r="E5" s="102"/>
      <c r="F5" s="82"/>
      <c r="G5" s="82"/>
      <c r="H5" s="82"/>
      <c r="I5" s="82"/>
      <c r="J5" s="84"/>
      <c r="K5" s="102"/>
      <c r="L5" s="84"/>
      <c r="M5" s="84" t="s">
        <v>53</v>
      </c>
      <c r="N5" s="84" t="s">
        <v>54</v>
      </c>
      <c r="O5" s="84"/>
      <c r="P5" s="84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96"/>
      <c r="AE5" s="103"/>
      <c r="AF5" s="89"/>
      <c r="AG5" s="96"/>
      <c r="AH5" s="103"/>
      <c r="AI5" s="89"/>
      <c r="AJ5" s="89"/>
      <c r="AK5" s="89"/>
      <c r="AL5" s="89"/>
      <c r="AM5" s="85" t="s">
        <v>55</v>
      </c>
      <c r="AN5" s="85" t="s">
        <v>56</v>
      </c>
      <c r="AO5" s="89"/>
      <c r="AP5" s="89"/>
      <c r="AQ5" s="96"/>
      <c r="AR5" s="87" t="s">
        <v>39</v>
      </c>
      <c r="AS5" s="85" t="s">
        <v>57</v>
      </c>
      <c r="AT5" s="85" t="s">
        <v>39</v>
      </c>
      <c r="AU5" s="85" t="s">
        <v>57</v>
      </c>
      <c r="AV5" s="85" t="s">
        <v>39</v>
      </c>
      <c r="AW5" s="85" t="s">
        <v>57</v>
      </c>
      <c r="AX5" s="85" t="s">
        <v>39</v>
      </c>
      <c r="AY5" s="85" t="s">
        <v>57</v>
      </c>
      <c r="AZ5" s="85" t="s">
        <v>39</v>
      </c>
      <c r="BA5" s="85" t="s">
        <v>57</v>
      </c>
      <c r="BB5" s="85" t="s">
        <v>39</v>
      </c>
      <c r="BC5" s="85" t="s">
        <v>57</v>
      </c>
      <c r="BD5" s="85" t="s">
        <v>39</v>
      </c>
      <c r="BE5" s="85" t="s">
        <v>57</v>
      </c>
      <c r="BF5" s="85" t="s">
        <v>39</v>
      </c>
      <c r="BG5" s="85" t="s">
        <v>57</v>
      </c>
      <c r="BH5" s="85" t="s">
        <v>39</v>
      </c>
      <c r="BI5" s="85" t="s">
        <v>57</v>
      </c>
      <c r="BJ5" s="85" t="s">
        <v>39</v>
      </c>
      <c r="BK5" s="95" t="s">
        <v>57</v>
      </c>
    </row>
    <row r="6" spans="1:70" ht="151.5" customHeight="1">
      <c r="A6" s="82"/>
      <c r="B6" s="84"/>
      <c r="C6" s="84"/>
      <c r="D6" s="84"/>
      <c r="E6" s="102"/>
      <c r="F6" s="50" t="s">
        <v>58</v>
      </c>
      <c r="G6" s="50" t="s">
        <v>59</v>
      </c>
      <c r="H6" s="50" t="s">
        <v>60</v>
      </c>
      <c r="I6" s="50" t="s">
        <v>61</v>
      </c>
      <c r="J6" s="84"/>
      <c r="K6" s="102"/>
      <c r="L6" s="84"/>
      <c r="M6" s="84"/>
      <c r="N6" s="84"/>
      <c r="O6" s="84"/>
      <c r="P6" s="84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97"/>
      <c r="AE6" s="88"/>
      <c r="AF6" s="86"/>
      <c r="AG6" s="97"/>
      <c r="AH6" s="88"/>
      <c r="AI6" s="86"/>
      <c r="AJ6" s="86"/>
      <c r="AK6" s="86"/>
      <c r="AL6" s="86"/>
      <c r="AM6" s="86"/>
      <c r="AN6" s="86"/>
      <c r="AO6" s="86"/>
      <c r="AP6" s="86"/>
      <c r="AQ6" s="97"/>
      <c r="AR6" s="88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97"/>
    </row>
    <row r="7" spans="1:70">
      <c r="A7" s="3">
        <v>1</v>
      </c>
      <c r="B7" s="51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  <c r="I7" s="51">
        <v>9</v>
      </c>
      <c r="J7" s="51">
        <v>10</v>
      </c>
      <c r="K7" s="51">
        <v>11</v>
      </c>
      <c r="L7" s="51">
        <v>12</v>
      </c>
      <c r="M7" s="51">
        <v>13</v>
      </c>
      <c r="N7" s="51">
        <v>14</v>
      </c>
      <c r="O7" s="51">
        <v>15</v>
      </c>
      <c r="P7" s="51">
        <v>16</v>
      </c>
      <c r="Q7" s="51">
        <v>18</v>
      </c>
      <c r="R7" s="51">
        <v>19</v>
      </c>
      <c r="S7" s="51">
        <v>20</v>
      </c>
      <c r="T7" s="51">
        <v>21</v>
      </c>
      <c r="U7" s="51">
        <v>22</v>
      </c>
      <c r="V7" s="51">
        <v>23</v>
      </c>
      <c r="W7" s="51">
        <v>24</v>
      </c>
      <c r="X7" s="51">
        <v>25</v>
      </c>
      <c r="Y7" s="51">
        <v>26</v>
      </c>
      <c r="Z7" s="51">
        <v>27</v>
      </c>
      <c r="AA7" s="51">
        <v>28</v>
      </c>
      <c r="AB7" s="51">
        <v>29</v>
      </c>
      <c r="AC7" s="51">
        <v>30</v>
      </c>
      <c r="AD7" s="51">
        <v>31</v>
      </c>
      <c r="AE7" s="51">
        <v>32</v>
      </c>
      <c r="AF7" s="51">
        <v>33</v>
      </c>
      <c r="AG7" s="51">
        <v>34</v>
      </c>
      <c r="AH7" s="51">
        <v>35</v>
      </c>
      <c r="AI7" s="51">
        <v>36</v>
      </c>
      <c r="AJ7" s="51">
        <v>37</v>
      </c>
      <c r="AK7" s="51">
        <v>38</v>
      </c>
      <c r="AL7" s="51">
        <v>39</v>
      </c>
      <c r="AM7" s="51">
        <v>40</v>
      </c>
      <c r="AN7" s="51">
        <v>41</v>
      </c>
      <c r="AO7" s="51">
        <v>42</v>
      </c>
      <c r="AP7" s="51">
        <v>43</v>
      </c>
      <c r="AQ7" s="51">
        <v>44</v>
      </c>
      <c r="AR7" s="51">
        <v>45</v>
      </c>
      <c r="AS7" s="51">
        <v>46</v>
      </c>
      <c r="AT7" s="51">
        <v>47</v>
      </c>
      <c r="AU7" s="51">
        <v>48</v>
      </c>
      <c r="AV7" s="51">
        <v>49</v>
      </c>
      <c r="AW7" s="51">
        <v>50</v>
      </c>
      <c r="AX7" s="51">
        <v>51</v>
      </c>
      <c r="AY7" s="51">
        <v>52</v>
      </c>
      <c r="AZ7" s="51">
        <v>53</v>
      </c>
      <c r="BA7" s="51">
        <v>54</v>
      </c>
      <c r="BB7" s="51">
        <v>55</v>
      </c>
      <c r="BC7" s="51">
        <v>56</v>
      </c>
      <c r="BD7" s="51">
        <v>57</v>
      </c>
      <c r="BE7" s="51">
        <v>58</v>
      </c>
      <c r="BF7" s="51">
        <v>59</v>
      </c>
      <c r="BG7" s="51">
        <v>60</v>
      </c>
      <c r="BH7" s="51">
        <v>61</v>
      </c>
      <c r="BI7" s="51">
        <v>62</v>
      </c>
      <c r="BJ7" s="51">
        <v>63</v>
      </c>
      <c r="BK7" s="51">
        <v>64</v>
      </c>
    </row>
    <row r="8" spans="1:70">
      <c r="A8" s="14" t="s">
        <v>62</v>
      </c>
      <c r="B8" s="51">
        <v>1</v>
      </c>
      <c r="C8" s="15">
        <f t="shared" ref="C8:BK8" si="0">C9+C13+C47+C48</f>
        <v>36</v>
      </c>
      <c r="D8" s="15">
        <f>D9+D13+D47+D48</f>
        <v>17</v>
      </c>
      <c r="E8" s="15">
        <f t="shared" si="0"/>
        <v>16</v>
      </c>
      <c r="F8" s="15">
        <f t="shared" si="0"/>
        <v>0</v>
      </c>
      <c r="G8" s="15">
        <f t="shared" si="0"/>
        <v>0</v>
      </c>
      <c r="H8" s="15">
        <f t="shared" si="0"/>
        <v>0</v>
      </c>
      <c r="I8" s="15">
        <f t="shared" si="0"/>
        <v>0</v>
      </c>
      <c r="J8" s="15">
        <f t="shared" si="0"/>
        <v>3</v>
      </c>
      <c r="K8" s="15">
        <f t="shared" si="0"/>
        <v>3</v>
      </c>
      <c r="L8" s="15">
        <f t="shared" si="0"/>
        <v>16</v>
      </c>
      <c r="M8" s="15">
        <f t="shared" si="0"/>
        <v>2</v>
      </c>
      <c r="N8" s="15">
        <f t="shared" si="0"/>
        <v>6</v>
      </c>
      <c r="O8" s="15">
        <f t="shared" si="0"/>
        <v>30</v>
      </c>
      <c r="P8" s="15"/>
      <c r="Q8" s="15">
        <f t="shared" si="0"/>
        <v>4</v>
      </c>
      <c r="R8" s="15">
        <f t="shared" si="0"/>
        <v>8</v>
      </c>
      <c r="S8" s="15">
        <f t="shared" si="0"/>
        <v>5</v>
      </c>
      <c r="T8" s="15">
        <f t="shared" si="0"/>
        <v>3</v>
      </c>
      <c r="U8" s="15">
        <f t="shared" si="0"/>
        <v>3</v>
      </c>
      <c r="V8" s="15">
        <f t="shared" si="0"/>
        <v>13</v>
      </c>
      <c r="W8" s="15">
        <f t="shared" si="0"/>
        <v>19</v>
      </c>
      <c r="X8" s="15">
        <f t="shared" si="0"/>
        <v>3</v>
      </c>
      <c r="Y8" s="15">
        <f t="shared" si="0"/>
        <v>4</v>
      </c>
      <c r="Z8" s="15">
        <f t="shared" si="0"/>
        <v>3</v>
      </c>
      <c r="AA8" s="15">
        <f t="shared" si="0"/>
        <v>2</v>
      </c>
      <c r="AB8" s="15">
        <f t="shared" si="0"/>
        <v>1</v>
      </c>
      <c r="AC8" s="15">
        <f t="shared" si="0"/>
        <v>6</v>
      </c>
      <c r="AD8" s="15">
        <f t="shared" si="0"/>
        <v>17</v>
      </c>
      <c r="AE8" s="15">
        <f t="shared" si="0"/>
        <v>0</v>
      </c>
      <c r="AF8" s="15">
        <f t="shared" si="0"/>
        <v>0</v>
      </c>
      <c r="AG8" s="15">
        <f t="shared" si="0"/>
        <v>0</v>
      </c>
      <c r="AH8" s="15">
        <v>42.14</v>
      </c>
      <c r="AI8" s="15">
        <v>42.14</v>
      </c>
      <c r="AJ8" s="15">
        <v>42.14</v>
      </c>
      <c r="AK8" s="15">
        <f t="shared" si="0"/>
        <v>36</v>
      </c>
      <c r="AL8" s="15">
        <f t="shared" si="0"/>
        <v>4</v>
      </c>
      <c r="AM8" s="15">
        <f t="shared" si="0"/>
        <v>0</v>
      </c>
      <c r="AN8" s="15">
        <f t="shared" si="0"/>
        <v>0</v>
      </c>
      <c r="AO8" s="15">
        <f t="shared" si="0"/>
        <v>4</v>
      </c>
      <c r="AP8" s="15">
        <f t="shared" si="0"/>
        <v>4</v>
      </c>
      <c r="AQ8" s="15">
        <f t="shared" si="0"/>
        <v>36</v>
      </c>
      <c r="AR8" s="15">
        <f t="shared" si="0"/>
        <v>1</v>
      </c>
      <c r="AS8" s="15">
        <f t="shared" si="0"/>
        <v>0</v>
      </c>
      <c r="AT8" s="15">
        <f t="shared" si="0"/>
        <v>4</v>
      </c>
      <c r="AU8" s="15">
        <f t="shared" si="0"/>
        <v>3</v>
      </c>
      <c r="AV8" s="15">
        <f t="shared" si="0"/>
        <v>2</v>
      </c>
      <c r="AW8" s="15">
        <f t="shared" si="0"/>
        <v>2</v>
      </c>
      <c r="AX8" s="15">
        <f t="shared" si="0"/>
        <v>9</v>
      </c>
      <c r="AY8" s="15">
        <f t="shared" si="0"/>
        <v>7</v>
      </c>
      <c r="AZ8" s="15">
        <f t="shared" si="0"/>
        <v>4</v>
      </c>
      <c r="BA8" s="15">
        <f t="shared" si="0"/>
        <v>4</v>
      </c>
      <c r="BB8" s="15">
        <f t="shared" si="0"/>
        <v>4</v>
      </c>
      <c r="BC8" s="15">
        <f t="shared" si="0"/>
        <v>4</v>
      </c>
      <c r="BD8" s="15">
        <f t="shared" si="0"/>
        <v>2</v>
      </c>
      <c r="BE8" s="15">
        <f t="shared" si="0"/>
        <v>2</v>
      </c>
      <c r="BF8" s="15">
        <f t="shared" si="0"/>
        <v>3</v>
      </c>
      <c r="BG8" s="15">
        <f t="shared" si="0"/>
        <v>2</v>
      </c>
      <c r="BH8" s="15">
        <f t="shared" si="0"/>
        <v>6</v>
      </c>
      <c r="BI8" s="15">
        <f t="shared" si="0"/>
        <v>5</v>
      </c>
      <c r="BJ8" s="15">
        <f t="shared" si="0"/>
        <v>1</v>
      </c>
      <c r="BK8" s="15">
        <f t="shared" si="0"/>
        <v>1</v>
      </c>
      <c r="BM8" s="2">
        <f t="shared" ref="BM8:BM51" si="1">C8-Q8-R8-S8-T8-U8-V8</f>
        <v>0</v>
      </c>
      <c r="BN8" s="2">
        <f>W8-X8-Y8-Z8-AA8-AB8-AC8</f>
        <v>0</v>
      </c>
      <c r="BO8" s="2">
        <f t="shared" ref="BO8:BO51" si="2">C8-W8-AD8</f>
        <v>0</v>
      </c>
      <c r="BP8" s="2">
        <f>AK8+AL8-AO8-AQ8</f>
        <v>0</v>
      </c>
      <c r="BQ8" s="2">
        <f t="shared" ref="BQ8:BQ51" si="3">C8-AR8-AT8-AV8-AX8-AZ8-BB8-BD8-BF8-BH8-BJ8</f>
        <v>0</v>
      </c>
      <c r="BR8" s="2">
        <f t="shared" ref="BR8:BR51" si="4">O8-AS8-AU8-AW8-AY8-BA8-BC8-BE8-BG8-BI8-BK8</f>
        <v>0</v>
      </c>
    </row>
    <row r="9" spans="1:70" ht="22.5">
      <c r="A9" s="16" t="s">
        <v>100</v>
      </c>
      <c r="B9" s="17">
        <v>2</v>
      </c>
      <c r="C9" s="43">
        <v>2</v>
      </c>
      <c r="D9" s="43">
        <v>2</v>
      </c>
      <c r="E9" s="43">
        <v>1</v>
      </c>
      <c r="F9" s="43"/>
      <c r="G9" s="43"/>
      <c r="H9" s="43"/>
      <c r="I9" s="43"/>
      <c r="J9" s="43"/>
      <c r="K9" s="43"/>
      <c r="L9" s="43"/>
      <c r="M9" s="43"/>
      <c r="N9" s="43"/>
      <c r="O9" s="43">
        <v>2</v>
      </c>
      <c r="P9" s="44"/>
      <c r="Q9" s="45"/>
      <c r="R9" s="45"/>
      <c r="S9" s="45"/>
      <c r="T9" s="45"/>
      <c r="U9" s="45">
        <v>1</v>
      </c>
      <c r="V9" s="45">
        <v>1</v>
      </c>
      <c r="W9" s="45">
        <v>1</v>
      </c>
      <c r="X9" s="45"/>
      <c r="Y9" s="45"/>
      <c r="Z9" s="45"/>
      <c r="AA9" s="45"/>
      <c r="AB9" s="45"/>
      <c r="AC9" s="45">
        <v>1</v>
      </c>
      <c r="AD9" s="45">
        <v>1</v>
      </c>
      <c r="AE9" s="28"/>
      <c r="AF9" s="28"/>
      <c r="AG9" s="28"/>
      <c r="AH9" s="43">
        <v>3</v>
      </c>
      <c r="AI9" s="43">
        <v>3</v>
      </c>
      <c r="AJ9" s="43">
        <v>3</v>
      </c>
      <c r="AK9" s="43">
        <v>2</v>
      </c>
      <c r="AL9" s="43"/>
      <c r="AM9" s="43"/>
      <c r="AN9" s="43"/>
      <c r="AO9" s="43"/>
      <c r="AP9" s="43"/>
      <c r="AQ9" s="43">
        <v>2</v>
      </c>
      <c r="AR9" s="43"/>
      <c r="AS9" s="43"/>
      <c r="AT9" s="43"/>
      <c r="AU9" s="43"/>
      <c r="AV9" s="43"/>
      <c r="AW9" s="45"/>
      <c r="AX9" s="45"/>
      <c r="AY9" s="45"/>
      <c r="AZ9" s="45"/>
      <c r="BA9" s="45"/>
      <c r="BB9" s="45">
        <v>1</v>
      </c>
      <c r="BC9" s="45">
        <v>1</v>
      </c>
      <c r="BD9" s="45"/>
      <c r="BE9" s="45"/>
      <c r="BF9" s="45"/>
      <c r="BG9" s="45"/>
      <c r="BH9" s="45"/>
      <c r="BI9" s="45"/>
      <c r="BJ9" s="45">
        <v>1</v>
      </c>
      <c r="BK9" s="45">
        <v>1</v>
      </c>
      <c r="BM9" s="18">
        <f t="shared" si="1"/>
        <v>0</v>
      </c>
      <c r="BN9" s="18">
        <f t="shared" ref="BN9:BN51" si="5">W9-X9-Y9-Z9-AA9-AB9-AC9</f>
        <v>0</v>
      </c>
      <c r="BO9" s="18">
        <f t="shared" si="2"/>
        <v>0</v>
      </c>
      <c r="BP9" s="18">
        <f t="shared" ref="BP9:BP51" si="6">AK9+AL9-AO9-AQ9</f>
        <v>0</v>
      </c>
      <c r="BQ9" s="18">
        <f t="shared" si="3"/>
        <v>0</v>
      </c>
      <c r="BR9" s="18">
        <f t="shared" si="4"/>
        <v>0</v>
      </c>
    </row>
    <row r="10" spans="1:70" ht="21.75" customHeight="1">
      <c r="A10" s="19" t="s">
        <v>101</v>
      </c>
      <c r="B10" s="17">
        <v>3</v>
      </c>
      <c r="C10" s="43">
        <v>1</v>
      </c>
      <c r="D10" s="43">
        <v>1</v>
      </c>
      <c r="E10" s="43">
        <v>1</v>
      </c>
      <c r="F10" s="43"/>
      <c r="G10" s="43"/>
      <c r="H10" s="43"/>
      <c r="I10" s="43"/>
      <c r="J10" s="43"/>
      <c r="K10" s="43"/>
      <c r="L10" s="43"/>
      <c r="M10" s="43"/>
      <c r="N10" s="43"/>
      <c r="O10" s="43">
        <v>1</v>
      </c>
      <c r="P10" s="43"/>
      <c r="Q10" s="45"/>
      <c r="R10" s="45"/>
      <c r="S10" s="45"/>
      <c r="T10" s="45"/>
      <c r="U10" s="45"/>
      <c r="V10" s="45">
        <v>1</v>
      </c>
      <c r="W10" s="45">
        <v>1</v>
      </c>
      <c r="X10" s="45"/>
      <c r="Y10" s="45"/>
      <c r="Z10" s="45"/>
      <c r="AA10" s="45"/>
      <c r="AB10" s="45"/>
      <c r="AC10" s="45">
        <v>1</v>
      </c>
      <c r="AD10" s="45"/>
      <c r="AE10" s="32"/>
      <c r="AF10" s="33"/>
      <c r="AG10" s="34"/>
      <c r="AH10" s="43">
        <v>1</v>
      </c>
      <c r="AI10" s="43">
        <v>1</v>
      </c>
      <c r="AJ10" s="43">
        <v>1</v>
      </c>
      <c r="AK10" s="43">
        <v>1</v>
      </c>
      <c r="AL10" s="43"/>
      <c r="AM10" s="43"/>
      <c r="AN10" s="43"/>
      <c r="AO10" s="43"/>
      <c r="AP10" s="43"/>
      <c r="AQ10" s="43">
        <v>1</v>
      </c>
      <c r="AR10" s="43"/>
      <c r="AS10" s="43"/>
      <c r="AT10" s="43"/>
      <c r="AU10" s="43"/>
      <c r="AV10" s="43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>
        <v>1</v>
      </c>
      <c r="BK10" s="45">
        <v>1</v>
      </c>
      <c r="BM10" s="18">
        <f t="shared" si="1"/>
        <v>0</v>
      </c>
      <c r="BN10" s="18">
        <f t="shared" si="5"/>
        <v>0</v>
      </c>
      <c r="BO10" s="18">
        <f t="shared" si="2"/>
        <v>0</v>
      </c>
      <c r="BP10" s="18">
        <f t="shared" si="6"/>
        <v>0</v>
      </c>
      <c r="BQ10" s="18">
        <f t="shared" si="3"/>
        <v>0</v>
      </c>
      <c r="BR10" s="18">
        <f t="shared" si="4"/>
        <v>0</v>
      </c>
    </row>
    <row r="11" spans="1:70">
      <c r="A11" s="7" t="s">
        <v>63</v>
      </c>
      <c r="B11" s="17">
        <v>4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4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32"/>
      <c r="AF11" s="33"/>
      <c r="AG11" s="34"/>
      <c r="AH11" s="43">
        <v>1</v>
      </c>
      <c r="AI11" s="43">
        <v>1</v>
      </c>
      <c r="AJ11" s="43">
        <v>1</v>
      </c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M11" s="18">
        <f t="shared" si="1"/>
        <v>0</v>
      </c>
      <c r="BN11" s="18">
        <f t="shared" si="5"/>
        <v>0</v>
      </c>
      <c r="BO11" s="18">
        <f t="shared" si="2"/>
        <v>0</v>
      </c>
      <c r="BP11" s="18">
        <f t="shared" si="6"/>
        <v>0</v>
      </c>
      <c r="BQ11" s="18">
        <f t="shared" si="3"/>
        <v>0</v>
      </c>
      <c r="BR11" s="18">
        <f t="shared" si="4"/>
        <v>0</v>
      </c>
    </row>
    <row r="12" spans="1:70">
      <c r="A12" s="7" t="s">
        <v>64</v>
      </c>
      <c r="B12" s="17">
        <v>5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32"/>
      <c r="AF12" s="33"/>
      <c r="AG12" s="34"/>
      <c r="AH12" s="28">
        <v>0</v>
      </c>
      <c r="AI12" s="28">
        <v>0</v>
      </c>
      <c r="AJ12" s="28">
        <v>0</v>
      </c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M12" s="18">
        <f t="shared" si="1"/>
        <v>0</v>
      </c>
      <c r="BN12" s="18">
        <f t="shared" si="5"/>
        <v>0</v>
      </c>
      <c r="BO12" s="18">
        <f t="shared" si="2"/>
        <v>0</v>
      </c>
      <c r="BP12" s="18">
        <f t="shared" si="6"/>
        <v>0</v>
      </c>
      <c r="BQ12" s="18">
        <f t="shared" si="3"/>
        <v>0</v>
      </c>
      <c r="BR12" s="18">
        <f t="shared" si="4"/>
        <v>0</v>
      </c>
    </row>
    <row r="13" spans="1:70">
      <c r="A13" s="9" t="s">
        <v>65</v>
      </c>
      <c r="B13" s="17">
        <v>6</v>
      </c>
      <c r="C13" s="20">
        <f t="shared" ref="C13:BK13" si="7">C14+C35+C36+C40+C41+C42+C43+C44+C45+C46</f>
        <v>18</v>
      </c>
      <c r="D13" s="20">
        <f t="shared" si="7"/>
        <v>15</v>
      </c>
      <c r="E13" s="20">
        <f t="shared" si="7"/>
        <v>15</v>
      </c>
      <c r="F13" s="20">
        <f t="shared" si="7"/>
        <v>0</v>
      </c>
      <c r="G13" s="20">
        <f t="shared" si="7"/>
        <v>0</v>
      </c>
      <c r="H13" s="20">
        <f t="shared" si="7"/>
        <v>0</v>
      </c>
      <c r="I13" s="20">
        <f t="shared" si="7"/>
        <v>0</v>
      </c>
      <c r="J13" s="20">
        <f t="shared" si="7"/>
        <v>3</v>
      </c>
      <c r="K13" s="20">
        <f t="shared" si="7"/>
        <v>3</v>
      </c>
      <c r="L13" s="20">
        <f t="shared" si="7"/>
        <v>0</v>
      </c>
      <c r="M13" s="20">
        <f t="shared" si="7"/>
        <v>2</v>
      </c>
      <c r="N13" s="20">
        <f t="shared" si="7"/>
        <v>6</v>
      </c>
      <c r="O13" s="20">
        <f t="shared" si="7"/>
        <v>17</v>
      </c>
      <c r="P13" s="20">
        <v>18</v>
      </c>
      <c r="Q13" s="20">
        <f t="shared" si="7"/>
        <v>1</v>
      </c>
      <c r="R13" s="20">
        <f t="shared" si="7"/>
        <v>4</v>
      </c>
      <c r="S13" s="20">
        <f t="shared" si="7"/>
        <v>2</v>
      </c>
      <c r="T13" s="20">
        <f t="shared" si="7"/>
        <v>1</v>
      </c>
      <c r="U13" s="20">
        <f t="shared" si="7"/>
        <v>1</v>
      </c>
      <c r="V13" s="20">
        <f t="shared" si="7"/>
        <v>9</v>
      </c>
      <c r="W13" s="20">
        <f t="shared" si="7"/>
        <v>18</v>
      </c>
      <c r="X13" s="20">
        <f t="shared" si="7"/>
        <v>3</v>
      </c>
      <c r="Y13" s="20">
        <f t="shared" si="7"/>
        <v>4</v>
      </c>
      <c r="Z13" s="20">
        <f t="shared" si="7"/>
        <v>3</v>
      </c>
      <c r="AA13" s="20">
        <f t="shared" si="7"/>
        <v>2</v>
      </c>
      <c r="AB13" s="20">
        <f t="shared" si="7"/>
        <v>1</v>
      </c>
      <c r="AC13" s="20">
        <f t="shared" si="7"/>
        <v>5</v>
      </c>
      <c r="AD13" s="20">
        <f t="shared" si="7"/>
        <v>0</v>
      </c>
      <c r="AE13" s="20">
        <f t="shared" si="7"/>
        <v>0</v>
      </c>
      <c r="AF13" s="20">
        <f t="shared" si="7"/>
        <v>0</v>
      </c>
      <c r="AG13" s="20">
        <f t="shared" si="7"/>
        <v>0</v>
      </c>
      <c r="AH13" s="20">
        <v>19.239999999999998</v>
      </c>
      <c r="AI13" s="20">
        <v>19.239999999999998</v>
      </c>
      <c r="AJ13" s="20">
        <v>19.239999999999998</v>
      </c>
      <c r="AK13" s="20">
        <f t="shared" si="7"/>
        <v>18</v>
      </c>
      <c r="AL13" s="20">
        <f t="shared" si="7"/>
        <v>3</v>
      </c>
      <c r="AM13" s="20">
        <f t="shared" si="7"/>
        <v>0</v>
      </c>
      <c r="AN13" s="20">
        <f t="shared" si="7"/>
        <v>0</v>
      </c>
      <c r="AO13" s="20">
        <f t="shared" si="7"/>
        <v>3</v>
      </c>
      <c r="AP13" s="20">
        <f t="shared" si="7"/>
        <v>3</v>
      </c>
      <c r="AQ13" s="20">
        <f t="shared" si="7"/>
        <v>18</v>
      </c>
      <c r="AR13" s="20">
        <f t="shared" si="7"/>
        <v>0</v>
      </c>
      <c r="AS13" s="20">
        <f t="shared" si="7"/>
        <v>0</v>
      </c>
      <c r="AT13" s="20">
        <f t="shared" si="7"/>
        <v>3</v>
      </c>
      <c r="AU13" s="20">
        <f t="shared" si="7"/>
        <v>3</v>
      </c>
      <c r="AV13" s="20">
        <f t="shared" si="7"/>
        <v>1</v>
      </c>
      <c r="AW13" s="20">
        <f t="shared" si="7"/>
        <v>1</v>
      </c>
      <c r="AX13" s="20">
        <f t="shared" si="7"/>
        <v>4</v>
      </c>
      <c r="AY13" s="20">
        <f t="shared" si="7"/>
        <v>4</v>
      </c>
      <c r="AZ13" s="20">
        <f t="shared" si="7"/>
        <v>0</v>
      </c>
      <c r="BA13" s="20">
        <f t="shared" si="7"/>
        <v>0</v>
      </c>
      <c r="BB13" s="20">
        <f t="shared" si="7"/>
        <v>2</v>
      </c>
      <c r="BC13" s="20">
        <f t="shared" si="7"/>
        <v>2</v>
      </c>
      <c r="BD13" s="20">
        <f t="shared" si="7"/>
        <v>2</v>
      </c>
      <c r="BE13" s="20">
        <f t="shared" si="7"/>
        <v>2</v>
      </c>
      <c r="BF13" s="20">
        <f t="shared" si="7"/>
        <v>2</v>
      </c>
      <c r="BG13" s="20">
        <f t="shared" si="7"/>
        <v>1</v>
      </c>
      <c r="BH13" s="20">
        <f t="shared" si="7"/>
        <v>4</v>
      </c>
      <c r="BI13" s="20">
        <f t="shared" si="7"/>
        <v>4</v>
      </c>
      <c r="BJ13" s="20">
        <f t="shared" si="7"/>
        <v>0</v>
      </c>
      <c r="BK13" s="20">
        <f t="shared" si="7"/>
        <v>0</v>
      </c>
      <c r="BM13" s="18">
        <f t="shared" si="1"/>
        <v>0</v>
      </c>
      <c r="BN13" s="18">
        <f t="shared" si="5"/>
        <v>0</v>
      </c>
      <c r="BO13" s="18">
        <f t="shared" si="2"/>
        <v>0</v>
      </c>
      <c r="BP13" s="18">
        <f t="shared" si="6"/>
        <v>0</v>
      </c>
      <c r="BQ13" s="18">
        <f t="shared" si="3"/>
        <v>0</v>
      </c>
      <c r="BR13" s="18">
        <f t="shared" si="4"/>
        <v>0</v>
      </c>
    </row>
    <row r="14" spans="1:70" ht="33.75">
      <c r="A14" s="19" t="s">
        <v>102</v>
      </c>
      <c r="B14" s="17">
        <v>7</v>
      </c>
      <c r="C14" s="20">
        <f>C15+C16+C17+C18+C19+C20+C21+C22+C23+C24+C25+C29+C30+C31+C32+C33+C34</f>
        <v>14</v>
      </c>
      <c r="D14" s="20">
        <f t="shared" ref="D14:BK14" si="8">D15+D16+D17+D18+D19+D20+D21+D22+D23+D24+D25+D29+D30+D31+D32+D33+D34</f>
        <v>14</v>
      </c>
      <c r="E14" s="20">
        <f t="shared" si="8"/>
        <v>14</v>
      </c>
      <c r="F14" s="20">
        <f t="shared" si="8"/>
        <v>0</v>
      </c>
      <c r="G14" s="20">
        <f t="shared" si="8"/>
        <v>0</v>
      </c>
      <c r="H14" s="20">
        <f t="shared" si="8"/>
        <v>0</v>
      </c>
      <c r="I14" s="20">
        <f t="shared" si="8"/>
        <v>0</v>
      </c>
      <c r="J14" s="20">
        <f t="shared" si="8"/>
        <v>0</v>
      </c>
      <c r="K14" s="20">
        <f t="shared" si="8"/>
        <v>0</v>
      </c>
      <c r="L14" s="20">
        <f t="shared" si="8"/>
        <v>0</v>
      </c>
      <c r="M14" s="20">
        <f t="shared" si="8"/>
        <v>2</v>
      </c>
      <c r="N14" s="20">
        <f t="shared" si="8"/>
        <v>5</v>
      </c>
      <c r="O14" s="20">
        <f t="shared" si="8"/>
        <v>13</v>
      </c>
      <c r="P14" s="20">
        <v>14</v>
      </c>
      <c r="Q14" s="20">
        <f t="shared" si="8"/>
        <v>1</v>
      </c>
      <c r="R14" s="20">
        <f t="shared" si="8"/>
        <v>2</v>
      </c>
      <c r="S14" s="20">
        <f t="shared" si="8"/>
        <v>2</v>
      </c>
      <c r="T14" s="20">
        <f t="shared" si="8"/>
        <v>1</v>
      </c>
      <c r="U14" s="20">
        <f t="shared" si="8"/>
        <v>1</v>
      </c>
      <c r="V14" s="20">
        <f t="shared" si="8"/>
        <v>7</v>
      </c>
      <c r="W14" s="20">
        <f t="shared" si="8"/>
        <v>14</v>
      </c>
      <c r="X14" s="20">
        <f t="shared" si="8"/>
        <v>2</v>
      </c>
      <c r="Y14" s="20">
        <f t="shared" si="8"/>
        <v>2</v>
      </c>
      <c r="Z14" s="20">
        <f t="shared" si="8"/>
        <v>3</v>
      </c>
      <c r="AA14" s="20">
        <f t="shared" si="8"/>
        <v>2</v>
      </c>
      <c r="AB14" s="20">
        <f t="shared" si="8"/>
        <v>1</v>
      </c>
      <c r="AC14" s="20">
        <f t="shared" si="8"/>
        <v>4</v>
      </c>
      <c r="AD14" s="20">
        <f t="shared" si="8"/>
        <v>0</v>
      </c>
      <c r="AE14" s="20">
        <f t="shared" si="8"/>
        <v>0</v>
      </c>
      <c r="AF14" s="20">
        <f t="shared" si="8"/>
        <v>0</v>
      </c>
      <c r="AG14" s="20">
        <f t="shared" si="8"/>
        <v>0</v>
      </c>
      <c r="AH14" s="20">
        <v>15.44</v>
      </c>
      <c r="AI14" s="20">
        <v>15.44</v>
      </c>
      <c r="AJ14" s="20">
        <v>15.44</v>
      </c>
      <c r="AK14" s="20">
        <f t="shared" si="8"/>
        <v>16</v>
      </c>
      <c r="AL14" s="20">
        <f t="shared" si="8"/>
        <v>0</v>
      </c>
      <c r="AM14" s="20">
        <f t="shared" si="8"/>
        <v>0</v>
      </c>
      <c r="AN14" s="20">
        <f t="shared" si="8"/>
        <v>0</v>
      </c>
      <c r="AO14" s="20">
        <f t="shared" si="8"/>
        <v>2</v>
      </c>
      <c r="AP14" s="20">
        <f t="shared" si="8"/>
        <v>2</v>
      </c>
      <c r="AQ14" s="20">
        <f t="shared" si="8"/>
        <v>14</v>
      </c>
      <c r="AR14" s="20">
        <f t="shared" si="8"/>
        <v>0</v>
      </c>
      <c r="AS14" s="20">
        <f t="shared" si="8"/>
        <v>0</v>
      </c>
      <c r="AT14" s="20">
        <f t="shared" si="8"/>
        <v>2</v>
      </c>
      <c r="AU14" s="20">
        <f t="shared" si="8"/>
        <v>2</v>
      </c>
      <c r="AV14" s="20">
        <f t="shared" si="8"/>
        <v>1</v>
      </c>
      <c r="AW14" s="20">
        <f t="shared" si="8"/>
        <v>1</v>
      </c>
      <c r="AX14" s="20">
        <f t="shared" si="8"/>
        <v>3</v>
      </c>
      <c r="AY14" s="20">
        <f t="shared" si="8"/>
        <v>3</v>
      </c>
      <c r="AZ14" s="20">
        <f t="shared" si="8"/>
        <v>0</v>
      </c>
      <c r="BA14" s="20">
        <f t="shared" si="8"/>
        <v>0</v>
      </c>
      <c r="BB14" s="20">
        <f t="shared" si="8"/>
        <v>2</v>
      </c>
      <c r="BC14" s="20">
        <f t="shared" si="8"/>
        <v>2</v>
      </c>
      <c r="BD14" s="20">
        <f t="shared" si="8"/>
        <v>1</v>
      </c>
      <c r="BE14" s="20">
        <f t="shared" si="8"/>
        <v>1</v>
      </c>
      <c r="BF14" s="20">
        <f t="shared" si="8"/>
        <v>2</v>
      </c>
      <c r="BG14" s="20">
        <f t="shared" si="8"/>
        <v>1</v>
      </c>
      <c r="BH14" s="20">
        <f t="shared" si="8"/>
        <v>3</v>
      </c>
      <c r="BI14" s="20">
        <f t="shared" si="8"/>
        <v>3</v>
      </c>
      <c r="BJ14" s="20">
        <f t="shared" si="8"/>
        <v>0</v>
      </c>
      <c r="BK14" s="20">
        <f t="shared" si="8"/>
        <v>0</v>
      </c>
      <c r="BM14" s="18">
        <f t="shared" si="1"/>
        <v>0</v>
      </c>
      <c r="BN14" s="18">
        <f t="shared" si="5"/>
        <v>0</v>
      </c>
      <c r="BO14" s="18">
        <f t="shared" si="2"/>
        <v>0</v>
      </c>
      <c r="BP14" s="18">
        <f t="shared" si="6"/>
        <v>0</v>
      </c>
      <c r="BQ14" s="18">
        <f t="shared" si="3"/>
        <v>0</v>
      </c>
      <c r="BR14" s="18">
        <f t="shared" si="4"/>
        <v>0</v>
      </c>
    </row>
    <row r="15" spans="1:70" ht="45">
      <c r="A15" s="21" t="s">
        <v>103</v>
      </c>
      <c r="B15" s="17">
        <v>8</v>
      </c>
      <c r="C15" s="43">
        <v>3</v>
      </c>
      <c r="D15" s="43">
        <v>3</v>
      </c>
      <c r="E15" s="43">
        <v>3</v>
      </c>
      <c r="F15" s="43"/>
      <c r="G15" s="43"/>
      <c r="H15" s="43"/>
      <c r="I15" s="43"/>
      <c r="J15" s="43"/>
      <c r="K15" s="43"/>
      <c r="L15" s="43"/>
      <c r="M15" s="43">
        <v>1</v>
      </c>
      <c r="N15" s="43">
        <v>1</v>
      </c>
      <c r="O15" s="43">
        <v>3</v>
      </c>
      <c r="P15" s="43">
        <v>3</v>
      </c>
      <c r="Q15" s="43"/>
      <c r="R15" s="43">
        <v>2</v>
      </c>
      <c r="S15" s="43"/>
      <c r="T15" s="43"/>
      <c r="U15" s="43"/>
      <c r="V15" s="43">
        <v>1</v>
      </c>
      <c r="W15" s="43">
        <v>3</v>
      </c>
      <c r="X15" s="43"/>
      <c r="Y15" s="43">
        <v>2</v>
      </c>
      <c r="Z15" s="43"/>
      <c r="AA15" s="43"/>
      <c r="AB15" s="43"/>
      <c r="AC15" s="43">
        <v>1</v>
      </c>
      <c r="AD15" s="43"/>
      <c r="AE15" s="45"/>
      <c r="AF15" s="45"/>
      <c r="AG15" s="45"/>
      <c r="AH15" s="43">
        <v>4.16</v>
      </c>
      <c r="AI15" s="43">
        <v>4.16</v>
      </c>
      <c r="AJ15" s="43">
        <v>4.16</v>
      </c>
      <c r="AK15" s="43">
        <v>5</v>
      </c>
      <c r="AL15" s="43"/>
      <c r="AM15" s="43"/>
      <c r="AN15" s="43"/>
      <c r="AO15" s="43">
        <v>2</v>
      </c>
      <c r="AP15" s="43">
        <v>2</v>
      </c>
      <c r="AQ15" s="43">
        <v>3</v>
      </c>
      <c r="AR15" s="43"/>
      <c r="AS15" s="43"/>
      <c r="AT15" s="43">
        <v>1</v>
      </c>
      <c r="AU15" s="43">
        <v>1</v>
      </c>
      <c r="AV15" s="43"/>
      <c r="AW15" s="45"/>
      <c r="AX15" s="45">
        <v>1</v>
      </c>
      <c r="AY15" s="45">
        <v>1</v>
      </c>
      <c r="AZ15" s="45"/>
      <c r="BA15" s="45"/>
      <c r="BB15" s="45"/>
      <c r="BC15" s="45"/>
      <c r="BD15" s="45"/>
      <c r="BE15" s="45"/>
      <c r="BF15" s="45"/>
      <c r="BG15" s="45"/>
      <c r="BH15" s="45">
        <v>1</v>
      </c>
      <c r="BI15" s="45">
        <v>1</v>
      </c>
      <c r="BJ15" s="45"/>
      <c r="BK15" s="45"/>
      <c r="BM15" s="18">
        <f t="shared" si="1"/>
        <v>0</v>
      </c>
      <c r="BN15" s="18">
        <f t="shared" si="5"/>
        <v>0</v>
      </c>
      <c r="BO15" s="18">
        <f t="shared" si="2"/>
        <v>0</v>
      </c>
      <c r="BP15" s="18">
        <f t="shared" si="6"/>
        <v>0</v>
      </c>
      <c r="BQ15" s="18">
        <f t="shared" si="3"/>
        <v>0</v>
      </c>
      <c r="BR15" s="18">
        <f t="shared" si="4"/>
        <v>0</v>
      </c>
    </row>
    <row r="16" spans="1:70">
      <c r="A16" s="8" t="s">
        <v>66</v>
      </c>
      <c r="B16" s="17">
        <v>9</v>
      </c>
      <c r="C16" s="43">
        <v>3</v>
      </c>
      <c r="D16" s="43">
        <v>3</v>
      </c>
      <c r="E16" s="43">
        <v>3</v>
      </c>
      <c r="F16" s="43"/>
      <c r="G16" s="43"/>
      <c r="H16" s="43"/>
      <c r="I16" s="43"/>
      <c r="J16" s="43"/>
      <c r="K16" s="43"/>
      <c r="L16" s="43"/>
      <c r="M16" s="43"/>
      <c r="N16" s="43">
        <v>2</v>
      </c>
      <c r="O16" s="43">
        <v>3</v>
      </c>
      <c r="P16" s="43"/>
      <c r="Q16" s="43"/>
      <c r="R16" s="43"/>
      <c r="S16" s="43">
        <v>1</v>
      </c>
      <c r="T16" s="43">
        <v>1</v>
      </c>
      <c r="U16" s="43"/>
      <c r="V16" s="43">
        <v>1</v>
      </c>
      <c r="W16" s="43">
        <v>3</v>
      </c>
      <c r="X16" s="43"/>
      <c r="Y16" s="43"/>
      <c r="Z16" s="43">
        <v>1</v>
      </c>
      <c r="AA16" s="43">
        <v>1</v>
      </c>
      <c r="AB16" s="43"/>
      <c r="AC16" s="43">
        <v>1</v>
      </c>
      <c r="AD16" s="43"/>
      <c r="AE16" s="45"/>
      <c r="AF16" s="45"/>
      <c r="AG16" s="45"/>
      <c r="AH16" s="43">
        <v>2.44</v>
      </c>
      <c r="AI16" s="43">
        <v>2.44</v>
      </c>
      <c r="AJ16" s="43">
        <v>2.44</v>
      </c>
      <c r="AK16" s="43">
        <v>3</v>
      </c>
      <c r="AL16" s="43"/>
      <c r="AM16" s="43"/>
      <c r="AN16" s="43"/>
      <c r="AO16" s="43"/>
      <c r="AP16" s="43"/>
      <c r="AQ16" s="43">
        <v>3</v>
      </c>
      <c r="AR16" s="43"/>
      <c r="AS16" s="43"/>
      <c r="AT16" s="43"/>
      <c r="AU16" s="43"/>
      <c r="AV16" s="43"/>
      <c r="AW16" s="45"/>
      <c r="AX16" s="45">
        <v>2</v>
      </c>
      <c r="AY16" s="45">
        <v>2</v>
      </c>
      <c r="AZ16" s="45"/>
      <c r="BA16" s="45"/>
      <c r="BB16" s="45"/>
      <c r="BC16" s="45"/>
      <c r="BD16" s="45"/>
      <c r="BE16" s="45"/>
      <c r="BF16" s="45"/>
      <c r="BG16" s="45"/>
      <c r="BH16" s="45">
        <v>1</v>
      </c>
      <c r="BI16" s="45">
        <v>1</v>
      </c>
      <c r="BJ16" s="45"/>
      <c r="BK16" s="45"/>
      <c r="BM16" s="18">
        <f t="shared" si="1"/>
        <v>0</v>
      </c>
      <c r="BN16" s="18">
        <f t="shared" si="5"/>
        <v>0</v>
      </c>
      <c r="BO16" s="18">
        <f t="shared" si="2"/>
        <v>0</v>
      </c>
      <c r="BP16" s="18">
        <f t="shared" si="6"/>
        <v>0</v>
      </c>
      <c r="BQ16" s="18">
        <f t="shared" si="3"/>
        <v>0</v>
      </c>
      <c r="BR16" s="18">
        <f t="shared" si="4"/>
        <v>0</v>
      </c>
    </row>
    <row r="17" spans="1:70">
      <c r="A17" s="8" t="s">
        <v>67</v>
      </c>
      <c r="B17" s="17">
        <v>10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5"/>
      <c r="AF17" s="45"/>
      <c r="AG17" s="45"/>
      <c r="AH17" s="43">
        <v>0.5</v>
      </c>
      <c r="AI17" s="43">
        <v>0.5</v>
      </c>
      <c r="AJ17" s="43">
        <v>0.5</v>
      </c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M17" s="18">
        <f t="shared" si="1"/>
        <v>0</v>
      </c>
      <c r="BN17" s="18">
        <f t="shared" si="5"/>
        <v>0</v>
      </c>
      <c r="BO17" s="18">
        <f t="shared" si="2"/>
        <v>0</v>
      </c>
      <c r="BP17" s="18">
        <f t="shared" si="6"/>
        <v>0</v>
      </c>
      <c r="BQ17" s="18">
        <f t="shared" si="3"/>
        <v>0</v>
      </c>
      <c r="BR17" s="18">
        <f t="shared" si="4"/>
        <v>0</v>
      </c>
    </row>
    <row r="18" spans="1:70">
      <c r="A18" s="8" t="s">
        <v>68</v>
      </c>
      <c r="B18" s="17">
        <v>11</v>
      </c>
      <c r="C18" s="43">
        <v>1</v>
      </c>
      <c r="D18" s="43">
        <v>1</v>
      </c>
      <c r="E18" s="43">
        <v>1</v>
      </c>
      <c r="F18" s="43"/>
      <c r="G18" s="43"/>
      <c r="H18" s="43"/>
      <c r="I18" s="43"/>
      <c r="J18" s="43"/>
      <c r="K18" s="43"/>
      <c r="L18" s="43"/>
      <c r="M18" s="43">
        <v>1</v>
      </c>
      <c r="N18" s="43"/>
      <c r="O18" s="43">
        <v>1</v>
      </c>
      <c r="P18" s="43"/>
      <c r="Q18" s="43"/>
      <c r="R18" s="43"/>
      <c r="S18" s="43"/>
      <c r="T18" s="43"/>
      <c r="U18" s="43"/>
      <c r="V18" s="43">
        <v>1</v>
      </c>
      <c r="W18" s="43">
        <v>1</v>
      </c>
      <c r="X18" s="43"/>
      <c r="Y18" s="43"/>
      <c r="Z18" s="43"/>
      <c r="AA18" s="43">
        <v>1</v>
      </c>
      <c r="AB18" s="43"/>
      <c r="AC18" s="43"/>
      <c r="AD18" s="43"/>
      <c r="AE18" s="45"/>
      <c r="AF18" s="45"/>
      <c r="AG18" s="45"/>
      <c r="AH18" s="43">
        <v>0.94</v>
      </c>
      <c r="AI18" s="43">
        <v>0.94</v>
      </c>
      <c r="AJ18" s="43">
        <v>0.94</v>
      </c>
      <c r="AK18" s="43">
        <v>1</v>
      </c>
      <c r="AL18" s="43"/>
      <c r="AM18" s="43"/>
      <c r="AN18" s="43"/>
      <c r="AO18" s="43"/>
      <c r="AP18" s="43"/>
      <c r="AQ18" s="43">
        <v>1</v>
      </c>
      <c r="AR18" s="43"/>
      <c r="AS18" s="43"/>
      <c r="AT18" s="43"/>
      <c r="AU18" s="43"/>
      <c r="AV18" s="43"/>
      <c r="AW18" s="45"/>
      <c r="AX18" s="45"/>
      <c r="AY18" s="45"/>
      <c r="AZ18" s="45"/>
      <c r="BA18" s="45"/>
      <c r="BB18" s="45"/>
      <c r="BC18" s="45"/>
      <c r="BD18" s="45">
        <v>1</v>
      </c>
      <c r="BE18" s="45">
        <v>1</v>
      </c>
      <c r="BF18" s="45"/>
      <c r="BG18" s="45"/>
      <c r="BH18" s="45"/>
      <c r="BI18" s="45"/>
      <c r="BJ18" s="45"/>
      <c r="BK18" s="45"/>
      <c r="BM18" s="18">
        <f t="shared" si="1"/>
        <v>0</v>
      </c>
      <c r="BN18" s="18">
        <f t="shared" si="5"/>
        <v>0</v>
      </c>
      <c r="BO18" s="18">
        <f t="shared" si="2"/>
        <v>0</v>
      </c>
      <c r="BP18" s="18">
        <f t="shared" si="6"/>
        <v>0</v>
      </c>
      <c r="BQ18" s="18">
        <f t="shared" si="3"/>
        <v>0</v>
      </c>
      <c r="BR18" s="18">
        <f t="shared" si="4"/>
        <v>0</v>
      </c>
    </row>
    <row r="19" spans="1:70">
      <c r="A19" s="8" t="s">
        <v>69</v>
      </c>
      <c r="B19" s="17">
        <v>12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5"/>
      <c r="AF19" s="45"/>
      <c r="AG19" s="45"/>
      <c r="AH19" s="43">
        <v>0.17</v>
      </c>
      <c r="AI19" s="43">
        <v>0.17</v>
      </c>
      <c r="AJ19" s="43">
        <v>0.17</v>
      </c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M19" s="18">
        <f t="shared" si="1"/>
        <v>0</v>
      </c>
      <c r="BN19" s="18">
        <f t="shared" si="5"/>
        <v>0</v>
      </c>
      <c r="BO19" s="18">
        <f t="shared" si="2"/>
        <v>0</v>
      </c>
      <c r="BP19" s="18">
        <f t="shared" si="6"/>
        <v>0</v>
      </c>
      <c r="BQ19" s="18">
        <f t="shared" si="3"/>
        <v>0</v>
      </c>
      <c r="BR19" s="18">
        <f t="shared" si="4"/>
        <v>0</v>
      </c>
    </row>
    <row r="20" spans="1:70">
      <c r="A20" s="8" t="s">
        <v>70</v>
      </c>
      <c r="B20" s="17">
        <v>13</v>
      </c>
      <c r="C20" s="43">
        <v>1</v>
      </c>
      <c r="D20" s="43">
        <v>1</v>
      </c>
      <c r="E20" s="43">
        <v>1</v>
      </c>
      <c r="F20" s="43"/>
      <c r="G20" s="43"/>
      <c r="H20" s="43"/>
      <c r="I20" s="43"/>
      <c r="J20" s="43"/>
      <c r="K20" s="43"/>
      <c r="L20" s="43"/>
      <c r="M20" s="43"/>
      <c r="N20" s="43"/>
      <c r="O20" s="43">
        <v>1</v>
      </c>
      <c r="P20" s="43"/>
      <c r="Q20" s="43"/>
      <c r="R20" s="43"/>
      <c r="S20" s="43"/>
      <c r="T20" s="43"/>
      <c r="U20" s="43"/>
      <c r="V20" s="43">
        <v>1</v>
      </c>
      <c r="W20" s="43">
        <v>1</v>
      </c>
      <c r="X20" s="43"/>
      <c r="Y20" s="43"/>
      <c r="Z20" s="43"/>
      <c r="AA20" s="43"/>
      <c r="AB20" s="43"/>
      <c r="AC20" s="43">
        <v>1</v>
      </c>
      <c r="AD20" s="43"/>
      <c r="AE20" s="45"/>
      <c r="AF20" s="45"/>
      <c r="AG20" s="45"/>
      <c r="AH20" s="43">
        <v>0.39</v>
      </c>
      <c r="AI20" s="43">
        <v>0.39</v>
      </c>
      <c r="AJ20" s="43">
        <v>0.39</v>
      </c>
      <c r="AK20" s="43">
        <v>1</v>
      </c>
      <c r="AL20" s="43"/>
      <c r="AM20" s="43"/>
      <c r="AN20" s="43"/>
      <c r="AO20" s="43"/>
      <c r="AP20" s="43"/>
      <c r="AQ20" s="43">
        <v>1</v>
      </c>
      <c r="AR20" s="43"/>
      <c r="AS20" s="43"/>
      <c r="AT20" s="43"/>
      <c r="AU20" s="43"/>
      <c r="AV20" s="43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>
        <v>1</v>
      </c>
      <c r="BI20" s="45">
        <v>1</v>
      </c>
      <c r="BJ20" s="45"/>
      <c r="BK20" s="45"/>
      <c r="BM20" s="18">
        <f t="shared" si="1"/>
        <v>0</v>
      </c>
      <c r="BN20" s="18">
        <f t="shared" si="5"/>
        <v>0</v>
      </c>
      <c r="BO20" s="18">
        <f t="shared" si="2"/>
        <v>0</v>
      </c>
      <c r="BP20" s="18">
        <f t="shared" si="6"/>
        <v>0</v>
      </c>
      <c r="BQ20" s="18">
        <f t="shared" si="3"/>
        <v>0</v>
      </c>
      <c r="BR20" s="18">
        <f t="shared" si="4"/>
        <v>0</v>
      </c>
    </row>
    <row r="21" spans="1:70">
      <c r="A21" s="8" t="s">
        <v>71</v>
      </c>
      <c r="B21" s="17">
        <v>14</v>
      </c>
      <c r="C21" s="43">
        <v>1</v>
      </c>
      <c r="D21" s="43">
        <v>1</v>
      </c>
      <c r="E21" s="43">
        <v>1</v>
      </c>
      <c r="F21" s="43"/>
      <c r="G21" s="43"/>
      <c r="H21" s="43"/>
      <c r="I21" s="43"/>
      <c r="J21" s="43"/>
      <c r="K21" s="43"/>
      <c r="L21" s="43"/>
      <c r="M21" s="43"/>
      <c r="N21" s="43">
        <v>1</v>
      </c>
      <c r="O21" s="43">
        <v>1</v>
      </c>
      <c r="P21" s="43"/>
      <c r="Q21" s="43"/>
      <c r="R21" s="43"/>
      <c r="S21" s="43"/>
      <c r="T21" s="43"/>
      <c r="U21" s="43"/>
      <c r="V21" s="43">
        <v>1</v>
      </c>
      <c r="W21" s="43">
        <v>1</v>
      </c>
      <c r="X21" s="43"/>
      <c r="Y21" s="43"/>
      <c r="Z21" s="43"/>
      <c r="AA21" s="43"/>
      <c r="AB21" s="43"/>
      <c r="AC21" s="43">
        <v>1</v>
      </c>
      <c r="AD21" s="43"/>
      <c r="AE21" s="45"/>
      <c r="AF21" s="45"/>
      <c r="AG21" s="45"/>
      <c r="AH21" s="43">
        <v>1.67</v>
      </c>
      <c r="AI21" s="43">
        <v>1.67</v>
      </c>
      <c r="AJ21" s="43">
        <v>1.67</v>
      </c>
      <c r="AK21" s="43">
        <v>1</v>
      </c>
      <c r="AL21" s="43"/>
      <c r="AM21" s="43"/>
      <c r="AN21" s="43"/>
      <c r="AO21" s="43"/>
      <c r="AP21" s="43"/>
      <c r="AQ21" s="43">
        <v>1</v>
      </c>
      <c r="AR21" s="43"/>
      <c r="AS21" s="43"/>
      <c r="AT21" s="43"/>
      <c r="AU21" s="43"/>
      <c r="AV21" s="43"/>
      <c r="AW21" s="45"/>
      <c r="AX21" s="45"/>
      <c r="AY21" s="45"/>
      <c r="AZ21" s="45"/>
      <c r="BA21" s="45"/>
      <c r="BB21" s="45"/>
      <c r="BC21" s="45"/>
      <c r="BD21" s="45"/>
      <c r="BE21" s="45"/>
      <c r="BF21" s="45">
        <v>1</v>
      </c>
      <c r="BG21" s="45">
        <v>1</v>
      </c>
      <c r="BH21" s="45"/>
      <c r="BI21" s="45"/>
      <c r="BJ21" s="45"/>
      <c r="BK21" s="45"/>
      <c r="BM21" s="18">
        <f t="shared" si="1"/>
        <v>0</v>
      </c>
      <c r="BN21" s="18">
        <f t="shared" si="5"/>
        <v>0</v>
      </c>
      <c r="BO21" s="18">
        <f t="shared" si="2"/>
        <v>0</v>
      </c>
      <c r="BP21" s="18">
        <f t="shared" si="6"/>
        <v>0</v>
      </c>
      <c r="BQ21" s="18">
        <f t="shared" si="3"/>
        <v>0</v>
      </c>
      <c r="BR21" s="18">
        <f t="shared" si="4"/>
        <v>0</v>
      </c>
    </row>
    <row r="22" spans="1:70">
      <c r="A22" s="8" t="s">
        <v>72</v>
      </c>
      <c r="B22" s="17">
        <v>15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5"/>
      <c r="AF22" s="45"/>
      <c r="AG22" s="45"/>
      <c r="AH22" s="43">
        <v>0.22</v>
      </c>
      <c r="AI22" s="43">
        <v>0.22</v>
      </c>
      <c r="AJ22" s="43">
        <v>0.22</v>
      </c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M22" s="18">
        <f t="shared" si="1"/>
        <v>0</v>
      </c>
      <c r="BN22" s="18">
        <f t="shared" si="5"/>
        <v>0</v>
      </c>
      <c r="BO22" s="18">
        <f t="shared" si="2"/>
        <v>0</v>
      </c>
      <c r="BP22" s="18">
        <f t="shared" si="6"/>
        <v>0</v>
      </c>
      <c r="BQ22" s="18">
        <f t="shared" si="3"/>
        <v>0</v>
      </c>
      <c r="BR22" s="18">
        <f t="shared" si="4"/>
        <v>0</v>
      </c>
    </row>
    <row r="23" spans="1:70">
      <c r="A23" s="8" t="s">
        <v>73</v>
      </c>
      <c r="B23" s="17">
        <v>16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5"/>
      <c r="AF23" s="45"/>
      <c r="AG23" s="45"/>
      <c r="AH23" s="43">
        <v>0.56000000000000005</v>
      </c>
      <c r="AI23" s="43">
        <v>0.56000000000000005</v>
      </c>
      <c r="AJ23" s="43">
        <v>0.56000000000000005</v>
      </c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M23" s="18">
        <f t="shared" si="1"/>
        <v>0</v>
      </c>
      <c r="BN23" s="18">
        <f t="shared" si="5"/>
        <v>0</v>
      </c>
      <c r="BO23" s="18">
        <f t="shared" si="2"/>
        <v>0</v>
      </c>
      <c r="BP23" s="18">
        <f t="shared" si="6"/>
        <v>0</v>
      </c>
      <c r="BQ23" s="18">
        <f t="shared" si="3"/>
        <v>0</v>
      </c>
      <c r="BR23" s="18">
        <f t="shared" si="4"/>
        <v>0</v>
      </c>
    </row>
    <row r="24" spans="1:70">
      <c r="A24" s="8" t="s">
        <v>74</v>
      </c>
      <c r="B24" s="17">
        <v>17</v>
      </c>
      <c r="C24" s="43">
        <v>1</v>
      </c>
      <c r="D24" s="43">
        <v>1</v>
      </c>
      <c r="E24" s="43">
        <v>1</v>
      </c>
      <c r="F24" s="43"/>
      <c r="G24" s="43"/>
      <c r="H24" s="43"/>
      <c r="I24" s="43"/>
      <c r="J24" s="43"/>
      <c r="K24" s="43"/>
      <c r="L24" s="43"/>
      <c r="M24" s="43"/>
      <c r="N24" s="43"/>
      <c r="O24" s="43">
        <v>1</v>
      </c>
      <c r="P24" s="43"/>
      <c r="Q24" s="43"/>
      <c r="R24" s="43"/>
      <c r="S24" s="43"/>
      <c r="T24" s="43"/>
      <c r="U24" s="43"/>
      <c r="V24" s="43">
        <v>1</v>
      </c>
      <c r="W24" s="43">
        <v>1</v>
      </c>
      <c r="X24" s="43"/>
      <c r="Y24" s="43"/>
      <c r="Z24" s="43">
        <v>1</v>
      </c>
      <c r="AA24" s="43"/>
      <c r="AB24" s="43"/>
      <c r="AC24" s="43"/>
      <c r="AD24" s="43"/>
      <c r="AE24" s="45"/>
      <c r="AF24" s="45"/>
      <c r="AG24" s="45"/>
      <c r="AH24" s="43">
        <v>0.56000000000000005</v>
      </c>
      <c r="AI24" s="43">
        <v>0.56000000000000005</v>
      </c>
      <c r="AJ24" s="43">
        <v>0.56000000000000005</v>
      </c>
      <c r="AK24" s="43">
        <v>1</v>
      </c>
      <c r="AL24" s="43"/>
      <c r="AM24" s="43"/>
      <c r="AN24" s="43"/>
      <c r="AO24" s="43"/>
      <c r="AP24" s="43"/>
      <c r="AQ24" s="43">
        <v>1</v>
      </c>
      <c r="AR24" s="43"/>
      <c r="AS24" s="43"/>
      <c r="AT24" s="43"/>
      <c r="AU24" s="43"/>
      <c r="AV24" s="43"/>
      <c r="AW24" s="45"/>
      <c r="AX24" s="45"/>
      <c r="AY24" s="45"/>
      <c r="AZ24" s="45"/>
      <c r="BA24" s="45"/>
      <c r="BB24" s="45">
        <v>1</v>
      </c>
      <c r="BC24" s="45">
        <v>1</v>
      </c>
      <c r="BD24" s="45"/>
      <c r="BE24" s="45"/>
      <c r="BF24" s="45"/>
      <c r="BG24" s="45"/>
      <c r="BH24" s="45"/>
      <c r="BI24" s="45"/>
      <c r="BJ24" s="45"/>
      <c r="BK24" s="45"/>
      <c r="BM24" s="18">
        <f t="shared" si="1"/>
        <v>0</v>
      </c>
      <c r="BN24" s="18">
        <f t="shared" si="5"/>
        <v>0</v>
      </c>
      <c r="BO24" s="18">
        <f t="shared" si="2"/>
        <v>0</v>
      </c>
      <c r="BP24" s="18">
        <f t="shared" si="6"/>
        <v>0</v>
      </c>
      <c r="BQ24" s="18">
        <f t="shared" si="3"/>
        <v>0</v>
      </c>
      <c r="BR24" s="18">
        <f t="shared" si="4"/>
        <v>0</v>
      </c>
    </row>
    <row r="25" spans="1:70">
      <c r="A25" s="8" t="s">
        <v>75</v>
      </c>
      <c r="B25" s="17">
        <v>18</v>
      </c>
      <c r="C25" s="43">
        <v>1</v>
      </c>
      <c r="D25" s="43">
        <v>1</v>
      </c>
      <c r="E25" s="43">
        <v>1</v>
      </c>
      <c r="F25" s="43"/>
      <c r="G25" s="43"/>
      <c r="H25" s="43"/>
      <c r="I25" s="43"/>
      <c r="J25" s="43"/>
      <c r="K25" s="43"/>
      <c r="L25" s="43"/>
      <c r="M25" s="43"/>
      <c r="N25" s="43"/>
      <c r="O25" s="43">
        <v>1</v>
      </c>
      <c r="P25" s="43"/>
      <c r="Q25" s="43">
        <v>1</v>
      </c>
      <c r="R25" s="43"/>
      <c r="S25" s="43"/>
      <c r="T25" s="43"/>
      <c r="U25" s="43"/>
      <c r="V25" s="43"/>
      <c r="W25" s="43">
        <v>1</v>
      </c>
      <c r="X25" s="43">
        <v>1</v>
      </c>
      <c r="Y25" s="43"/>
      <c r="Z25" s="43"/>
      <c r="AA25" s="43"/>
      <c r="AB25" s="43"/>
      <c r="AC25" s="43"/>
      <c r="AD25" s="43"/>
      <c r="AE25" s="45"/>
      <c r="AF25" s="45"/>
      <c r="AG25" s="45"/>
      <c r="AH25" s="43">
        <v>0.94</v>
      </c>
      <c r="AI25" s="43">
        <v>0.94</v>
      </c>
      <c r="AJ25" s="43">
        <v>0.94</v>
      </c>
      <c r="AK25" s="43">
        <v>1</v>
      </c>
      <c r="AL25" s="43"/>
      <c r="AM25" s="43"/>
      <c r="AN25" s="43"/>
      <c r="AO25" s="43"/>
      <c r="AP25" s="43"/>
      <c r="AQ25" s="43">
        <v>1</v>
      </c>
      <c r="AR25" s="43"/>
      <c r="AS25" s="43"/>
      <c r="AT25" s="43">
        <v>1</v>
      </c>
      <c r="AU25" s="43">
        <v>1</v>
      </c>
      <c r="AV25" s="43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M25" s="18">
        <f t="shared" si="1"/>
        <v>0</v>
      </c>
      <c r="BN25" s="18">
        <f t="shared" si="5"/>
        <v>0</v>
      </c>
      <c r="BO25" s="18">
        <f t="shared" si="2"/>
        <v>0</v>
      </c>
      <c r="BP25" s="18">
        <f t="shared" si="6"/>
        <v>0</v>
      </c>
      <c r="BQ25" s="18">
        <f t="shared" si="3"/>
        <v>0</v>
      </c>
      <c r="BR25" s="18">
        <f t="shared" si="4"/>
        <v>0</v>
      </c>
    </row>
    <row r="26" spans="1:70" ht="22.5">
      <c r="A26" s="22" t="s">
        <v>104</v>
      </c>
      <c r="B26" s="52">
        <v>19</v>
      </c>
      <c r="C26" s="45">
        <v>1</v>
      </c>
      <c r="D26" s="43">
        <v>1</v>
      </c>
      <c r="E26" s="43">
        <v>1</v>
      </c>
      <c r="F26" s="43"/>
      <c r="G26" s="43"/>
      <c r="H26" s="43"/>
      <c r="I26" s="43"/>
      <c r="J26" s="43"/>
      <c r="K26" s="43"/>
      <c r="L26" s="43"/>
      <c r="M26" s="43"/>
      <c r="N26" s="43"/>
      <c r="O26" s="43">
        <v>1</v>
      </c>
      <c r="P26" s="43"/>
      <c r="Q26" s="45">
        <v>1</v>
      </c>
      <c r="R26" s="45"/>
      <c r="S26" s="45"/>
      <c r="T26" s="45"/>
      <c r="U26" s="45"/>
      <c r="V26" s="45"/>
      <c r="W26" s="45">
        <v>1</v>
      </c>
      <c r="X26" s="45">
        <v>1</v>
      </c>
      <c r="Y26" s="45"/>
      <c r="Z26" s="45"/>
      <c r="AA26" s="45"/>
      <c r="AB26" s="45"/>
      <c r="AC26" s="45"/>
      <c r="AD26" s="45"/>
      <c r="AE26" s="45"/>
      <c r="AF26" s="45"/>
      <c r="AG26" s="45"/>
      <c r="AH26" s="43">
        <v>0.83</v>
      </c>
      <c r="AI26" s="43">
        <v>0.83</v>
      </c>
      <c r="AJ26" s="43">
        <v>0.83</v>
      </c>
      <c r="AK26" s="43">
        <v>1</v>
      </c>
      <c r="AL26" s="43"/>
      <c r="AM26" s="43"/>
      <c r="AN26" s="43"/>
      <c r="AO26" s="43"/>
      <c r="AP26" s="43"/>
      <c r="AQ26" s="43">
        <v>1</v>
      </c>
      <c r="AR26" s="43"/>
      <c r="AS26" s="43"/>
      <c r="AT26" s="43">
        <v>1</v>
      </c>
      <c r="AU26" s="43">
        <v>1</v>
      </c>
      <c r="AV26" s="43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M26" s="18">
        <f t="shared" si="1"/>
        <v>0</v>
      </c>
      <c r="BN26" s="18">
        <f t="shared" si="5"/>
        <v>0</v>
      </c>
      <c r="BO26" s="18">
        <f t="shared" si="2"/>
        <v>0</v>
      </c>
      <c r="BP26" s="18">
        <f t="shared" si="6"/>
        <v>0</v>
      </c>
      <c r="BQ26" s="18">
        <f t="shared" si="3"/>
        <v>0</v>
      </c>
      <c r="BR26" s="18">
        <f t="shared" si="4"/>
        <v>0</v>
      </c>
    </row>
    <row r="27" spans="1:70">
      <c r="A27" s="10" t="s">
        <v>76</v>
      </c>
      <c r="B27" s="17">
        <v>20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5"/>
      <c r="AF27" s="45"/>
      <c r="AG27" s="45"/>
      <c r="AH27" s="43">
        <v>0.11</v>
      </c>
      <c r="AI27" s="43">
        <v>0.11</v>
      </c>
      <c r="AJ27" s="43">
        <v>0.11</v>
      </c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M27" s="18">
        <f t="shared" si="1"/>
        <v>0</v>
      </c>
      <c r="BN27" s="18">
        <f t="shared" si="5"/>
        <v>0</v>
      </c>
      <c r="BO27" s="18">
        <f t="shared" si="2"/>
        <v>0</v>
      </c>
      <c r="BP27" s="18">
        <f t="shared" si="6"/>
        <v>0</v>
      </c>
      <c r="BQ27" s="18">
        <f t="shared" si="3"/>
        <v>0</v>
      </c>
      <c r="BR27" s="18">
        <f t="shared" si="4"/>
        <v>0</v>
      </c>
    </row>
    <row r="28" spans="1:70">
      <c r="A28" s="10" t="s">
        <v>77</v>
      </c>
      <c r="B28" s="17">
        <v>21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5"/>
      <c r="AF28" s="45"/>
      <c r="AG28" s="45"/>
      <c r="AH28" s="43">
        <v>0</v>
      </c>
      <c r="AI28" s="43">
        <v>0</v>
      </c>
      <c r="AJ28" s="43">
        <v>0</v>
      </c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M28" s="18">
        <f t="shared" si="1"/>
        <v>0</v>
      </c>
      <c r="BN28" s="18">
        <f t="shared" si="5"/>
        <v>0</v>
      </c>
      <c r="BO28" s="18">
        <f t="shared" si="2"/>
        <v>0</v>
      </c>
      <c r="BP28" s="18">
        <f t="shared" si="6"/>
        <v>0</v>
      </c>
      <c r="BQ28" s="18">
        <f t="shared" si="3"/>
        <v>0</v>
      </c>
      <c r="BR28" s="18">
        <f t="shared" si="4"/>
        <v>0</v>
      </c>
    </row>
    <row r="29" spans="1:70">
      <c r="A29" s="8" t="s">
        <v>78</v>
      </c>
      <c r="B29" s="17">
        <v>22</v>
      </c>
      <c r="C29" s="43">
        <v>2</v>
      </c>
      <c r="D29" s="43">
        <v>2</v>
      </c>
      <c r="E29" s="43">
        <v>2</v>
      </c>
      <c r="F29" s="43"/>
      <c r="G29" s="43"/>
      <c r="H29" s="43"/>
      <c r="I29" s="43"/>
      <c r="J29" s="43"/>
      <c r="K29" s="43"/>
      <c r="L29" s="43"/>
      <c r="M29" s="43"/>
      <c r="N29" s="43">
        <v>1</v>
      </c>
      <c r="O29" s="43">
        <v>1</v>
      </c>
      <c r="P29" s="43"/>
      <c r="Q29" s="43"/>
      <c r="R29" s="43"/>
      <c r="S29" s="43"/>
      <c r="T29" s="43"/>
      <c r="U29" s="43">
        <v>1</v>
      </c>
      <c r="V29" s="43">
        <v>1</v>
      </c>
      <c r="W29" s="43">
        <v>2</v>
      </c>
      <c r="X29" s="43">
        <v>1</v>
      </c>
      <c r="Y29" s="43"/>
      <c r="Z29" s="43"/>
      <c r="AA29" s="43"/>
      <c r="AB29" s="43">
        <v>1</v>
      </c>
      <c r="AC29" s="43"/>
      <c r="AD29" s="43"/>
      <c r="AE29" s="45"/>
      <c r="AF29" s="45"/>
      <c r="AG29" s="45"/>
      <c r="AH29" s="43">
        <v>0.94</v>
      </c>
      <c r="AI29" s="43">
        <v>0.94</v>
      </c>
      <c r="AJ29" s="43">
        <v>0.94</v>
      </c>
      <c r="AK29" s="43">
        <v>2</v>
      </c>
      <c r="AL29" s="43"/>
      <c r="AM29" s="43"/>
      <c r="AN29" s="43"/>
      <c r="AO29" s="43"/>
      <c r="AP29" s="43"/>
      <c r="AQ29" s="43">
        <v>2</v>
      </c>
      <c r="AR29" s="43"/>
      <c r="AS29" s="43"/>
      <c r="AT29" s="43"/>
      <c r="AU29" s="43"/>
      <c r="AV29" s="43"/>
      <c r="AW29" s="45"/>
      <c r="AX29" s="45"/>
      <c r="AY29" s="45"/>
      <c r="AZ29" s="45"/>
      <c r="BA29" s="45"/>
      <c r="BB29" s="45">
        <v>1</v>
      </c>
      <c r="BC29" s="45">
        <v>1</v>
      </c>
      <c r="BD29" s="45"/>
      <c r="BE29" s="45"/>
      <c r="BF29" s="45">
        <v>1</v>
      </c>
      <c r="BG29" s="45"/>
      <c r="BH29" s="45"/>
      <c r="BI29" s="45"/>
      <c r="BJ29" s="45"/>
      <c r="BK29" s="45"/>
      <c r="BM29" s="18">
        <f t="shared" si="1"/>
        <v>0</v>
      </c>
      <c r="BN29" s="18">
        <f t="shared" si="5"/>
        <v>0</v>
      </c>
      <c r="BO29" s="18">
        <f t="shared" si="2"/>
        <v>0</v>
      </c>
      <c r="BP29" s="18">
        <f t="shared" si="6"/>
        <v>0</v>
      </c>
      <c r="BQ29" s="18">
        <f t="shared" si="3"/>
        <v>0</v>
      </c>
      <c r="BR29" s="18">
        <f t="shared" si="4"/>
        <v>0</v>
      </c>
    </row>
    <row r="30" spans="1:70">
      <c r="A30" s="8" t="s">
        <v>79</v>
      </c>
      <c r="B30" s="17">
        <v>23</v>
      </c>
      <c r="C30" s="43">
        <v>1</v>
      </c>
      <c r="D30" s="43">
        <v>1</v>
      </c>
      <c r="E30" s="43">
        <v>1</v>
      </c>
      <c r="F30" s="43"/>
      <c r="G30" s="43"/>
      <c r="H30" s="43"/>
      <c r="I30" s="43"/>
      <c r="J30" s="43"/>
      <c r="K30" s="43"/>
      <c r="L30" s="43"/>
      <c r="M30" s="43"/>
      <c r="N30" s="43"/>
      <c r="O30" s="43">
        <v>1</v>
      </c>
      <c r="P30" s="43"/>
      <c r="Q30" s="43"/>
      <c r="R30" s="43"/>
      <c r="S30" s="43">
        <v>1</v>
      </c>
      <c r="T30" s="43"/>
      <c r="U30" s="43"/>
      <c r="V30" s="43"/>
      <c r="W30" s="43">
        <v>1</v>
      </c>
      <c r="X30" s="43"/>
      <c r="Y30" s="43"/>
      <c r="Z30" s="43">
        <v>1</v>
      </c>
      <c r="AA30" s="43"/>
      <c r="AB30" s="43"/>
      <c r="AC30" s="43"/>
      <c r="AD30" s="43"/>
      <c r="AE30" s="45"/>
      <c r="AF30" s="45"/>
      <c r="AG30" s="45"/>
      <c r="AH30" s="43">
        <v>0.72</v>
      </c>
      <c r="AI30" s="43">
        <v>0.72</v>
      </c>
      <c r="AJ30" s="43">
        <v>0.72</v>
      </c>
      <c r="AK30" s="43">
        <v>1</v>
      </c>
      <c r="AL30" s="43"/>
      <c r="AM30" s="43"/>
      <c r="AN30" s="43"/>
      <c r="AO30" s="43"/>
      <c r="AP30" s="43"/>
      <c r="AQ30" s="43">
        <v>1</v>
      </c>
      <c r="AR30" s="43"/>
      <c r="AS30" s="43"/>
      <c r="AT30" s="43"/>
      <c r="AU30" s="43"/>
      <c r="AV30" s="43">
        <v>1</v>
      </c>
      <c r="AW30" s="45">
        <v>1</v>
      </c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M30" s="18">
        <f t="shared" si="1"/>
        <v>0</v>
      </c>
      <c r="BN30" s="18">
        <f t="shared" si="5"/>
        <v>0</v>
      </c>
      <c r="BO30" s="18">
        <f t="shared" si="2"/>
        <v>0</v>
      </c>
      <c r="BP30" s="18">
        <f t="shared" si="6"/>
        <v>0</v>
      </c>
      <c r="BQ30" s="18">
        <f t="shared" si="3"/>
        <v>0</v>
      </c>
      <c r="BR30" s="18">
        <f t="shared" si="4"/>
        <v>0</v>
      </c>
    </row>
    <row r="31" spans="1:70">
      <c r="A31" s="8" t="s">
        <v>80</v>
      </c>
      <c r="B31" s="17">
        <v>24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5"/>
      <c r="AF31" s="45"/>
      <c r="AG31" s="45"/>
      <c r="AH31" s="43">
        <v>0.28000000000000003</v>
      </c>
      <c r="AI31" s="43">
        <v>0.28000000000000003</v>
      </c>
      <c r="AJ31" s="43">
        <v>0.28000000000000003</v>
      </c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M31" s="18">
        <f t="shared" si="1"/>
        <v>0</v>
      </c>
      <c r="BN31" s="18">
        <f t="shared" si="5"/>
        <v>0</v>
      </c>
      <c r="BO31" s="18">
        <f t="shared" si="2"/>
        <v>0</v>
      </c>
      <c r="BP31" s="18">
        <f t="shared" si="6"/>
        <v>0</v>
      </c>
      <c r="BQ31" s="18">
        <f t="shared" si="3"/>
        <v>0</v>
      </c>
      <c r="BR31" s="18">
        <f t="shared" si="4"/>
        <v>0</v>
      </c>
    </row>
    <row r="32" spans="1:70">
      <c r="A32" s="8" t="s">
        <v>81</v>
      </c>
      <c r="B32" s="17">
        <v>25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5"/>
      <c r="AF32" s="45"/>
      <c r="AG32" s="45"/>
      <c r="AH32" s="43">
        <v>0.22</v>
      </c>
      <c r="AI32" s="43">
        <v>0.22</v>
      </c>
      <c r="AJ32" s="43">
        <v>0.22</v>
      </c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M32" s="18">
        <f t="shared" si="1"/>
        <v>0</v>
      </c>
      <c r="BN32" s="18">
        <f t="shared" si="5"/>
        <v>0</v>
      </c>
      <c r="BO32" s="18">
        <f t="shared" si="2"/>
        <v>0</v>
      </c>
      <c r="BP32" s="18">
        <f t="shared" si="6"/>
        <v>0</v>
      </c>
      <c r="BQ32" s="18">
        <f t="shared" si="3"/>
        <v>0</v>
      </c>
      <c r="BR32" s="18">
        <f t="shared" si="4"/>
        <v>0</v>
      </c>
    </row>
    <row r="33" spans="1:70">
      <c r="A33" s="8" t="s">
        <v>82</v>
      </c>
      <c r="B33" s="17">
        <v>26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5"/>
      <c r="AF33" s="45"/>
      <c r="AG33" s="45"/>
      <c r="AH33" s="43">
        <v>0.17</v>
      </c>
      <c r="AI33" s="43">
        <v>0.17</v>
      </c>
      <c r="AJ33" s="43">
        <v>0.17</v>
      </c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M33" s="18">
        <f t="shared" si="1"/>
        <v>0</v>
      </c>
      <c r="BN33" s="18">
        <f t="shared" si="5"/>
        <v>0</v>
      </c>
      <c r="BO33" s="18">
        <f t="shared" si="2"/>
        <v>0</v>
      </c>
      <c r="BP33" s="18">
        <f t="shared" si="6"/>
        <v>0</v>
      </c>
      <c r="BQ33" s="18">
        <f t="shared" si="3"/>
        <v>0</v>
      </c>
      <c r="BR33" s="18">
        <f t="shared" si="4"/>
        <v>0</v>
      </c>
    </row>
    <row r="34" spans="1:70">
      <c r="A34" s="8" t="s">
        <v>83</v>
      </c>
      <c r="B34" s="17">
        <v>27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5"/>
      <c r="AF34" s="45"/>
      <c r="AG34" s="45"/>
      <c r="AH34" s="43">
        <v>0.56000000000000005</v>
      </c>
      <c r="AI34" s="43">
        <v>0.56000000000000005</v>
      </c>
      <c r="AJ34" s="43">
        <v>0.56000000000000005</v>
      </c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M34" s="18">
        <f t="shared" si="1"/>
        <v>0</v>
      </c>
      <c r="BN34" s="18">
        <f t="shared" si="5"/>
        <v>0</v>
      </c>
      <c r="BO34" s="18">
        <f t="shared" si="2"/>
        <v>0</v>
      </c>
      <c r="BP34" s="18">
        <f t="shared" si="6"/>
        <v>0</v>
      </c>
      <c r="BQ34" s="18">
        <f t="shared" si="3"/>
        <v>0</v>
      </c>
      <c r="BR34" s="18">
        <f t="shared" si="4"/>
        <v>0</v>
      </c>
    </row>
    <row r="35" spans="1:70">
      <c r="A35" s="9" t="s">
        <v>84</v>
      </c>
      <c r="B35" s="17">
        <v>28</v>
      </c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>
        <v>0</v>
      </c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5"/>
      <c r="AF35" s="45"/>
      <c r="AG35" s="45"/>
      <c r="AH35" s="43">
        <v>0</v>
      </c>
      <c r="AI35" s="43">
        <v>0</v>
      </c>
      <c r="AJ35" s="43">
        <v>0</v>
      </c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M35" s="18">
        <f t="shared" si="1"/>
        <v>0</v>
      </c>
      <c r="BN35" s="18">
        <f t="shared" si="5"/>
        <v>0</v>
      </c>
      <c r="BO35" s="18">
        <f t="shared" si="2"/>
        <v>0</v>
      </c>
      <c r="BP35" s="18">
        <f t="shared" si="6"/>
        <v>0</v>
      </c>
      <c r="BQ35" s="18">
        <f t="shared" si="3"/>
        <v>0</v>
      </c>
      <c r="BR35" s="18">
        <f t="shared" si="4"/>
        <v>0</v>
      </c>
    </row>
    <row r="36" spans="1:70">
      <c r="A36" s="9" t="s">
        <v>85</v>
      </c>
      <c r="B36" s="17">
        <v>29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>
        <v>0</v>
      </c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5"/>
      <c r="AF36" s="45"/>
      <c r="AG36" s="45"/>
      <c r="AH36" s="43">
        <v>0.5</v>
      </c>
      <c r="AI36" s="43">
        <v>0.5</v>
      </c>
      <c r="AJ36" s="43">
        <v>0.5</v>
      </c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M36" s="18">
        <f t="shared" si="1"/>
        <v>0</v>
      </c>
      <c r="BN36" s="18">
        <f t="shared" si="5"/>
        <v>0</v>
      </c>
      <c r="BO36" s="18">
        <f t="shared" si="2"/>
        <v>0</v>
      </c>
      <c r="BP36" s="18">
        <f t="shared" si="6"/>
        <v>0</v>
      </c>
      <c r="BQ36" s="18">
        <f t="shared" si="3"/>
        <v>0</v>
      </c>
      <c r="BR36" s="18">
        <f t="shared" si="4"/>
        <v>0</v>
      </c>
    </row>
    <row r="37" spans="1:70" ht="22.5">
      <c r="A37" s="19" t="s">
        <v>105</v>
      </c>
      <c r="B37" s="17">
        <v>30</v>
      </c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>
        <v>0</v>
      </c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5"/>
      <c r="AF37" s="45"/>
      <c r="AG37" s="45"/>
      <c r="AH37" s="43">
        <v>0</v>
      </c>
      <c r="AI37" s="43">
        <v>0</v>
      </c>
      <c r="AJ37" s="43">
        <v>0</v>
      </c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M37" s="18">
        <f t="shared" si="1"/>
        <v>0</v>
      </c>
      <c r="BN37" s="18">
        <f t="shared" si="5"/>
        <v>0</v>
      </c>
      <c r="BO37" s="18">
        <f t="shared" si="2"/>
        <v>0</v>
      </c>
      <c r="BP37" s="18">
        <f t="shared" si="6"/>
        <v>0</v>
      </c>
      <c r="BQ37" s="18">
        <f t="shared" si="3"/>
        <v>0</v>
      </c>
      <c r="BR37" s="18">
        <f t="shared" si="4"/>
        <v>0</v>
      </c>
    </row>
    <row r="38" spans="1:70">
      <c r="A38" s="7" t="s">
        <v>86</v>
      </c>
      <c r="B38" s="17">
        <v>31</v>
      </c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>
        <v>0</v>
      </c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5"/>
      <c r="AF38" s="45"/>
      <c r="AG38" s="45"/>
      <c r="AH38" s="43">
        <v>0</v>
      </c>
      <c r="AI38" s="43">
        <v>0</v>
      </c>
      <c r="AJ38" s="43">
        <v>0</v>
      </c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M38" s="18">
        <f t="shared" si="1"/>
        <v>0</v>
      </c>
      <c r="BN38" s="18">
        <f t="shared" si="5"/>
        <v>0</v>
      </c>
      <c r="BO38" s="18">
        <f t="shared" si="2"/>
        <v>0</v>
      </c>
      <c r="BP38" s="18">
        <f t="shared" si="6"/>
        <v>0</v>
      </c>
      <c r="BQ38" s="18">
        <f t="shared" si="3"/>
        <v>0</v>
      </c>
      <c r="BR38" s="18">
        <f t="shared" si="4"/>
        <v>0</v>
      </c>
    </row>
    <row r="39" spans="1:70">
      <c r="A39" s="7" t="s">
        <v>87</v>
      </c>
      <c r="B39" s="17">
        <v>32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>
        <v>0</v>
      </c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5"/>
      <c r="AF39" s="45"/>
      <c r="AG39" s="45"/>
      <c r="AH39" s="43">
        <v>0</v>
      </c>
      <c r="AI39" s="43">
        <v>0</v>
      </c>
      <c r="AJ39" s="43">
        <v>0</v>
      </c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M39" s="18">
        <f t="shared" si="1"/>
        <v>0</v>
      </c>
      <c r="BN39" s="18">
        <f t="shared" si="5"/>
        <v>0</v>
      </c>
      <c r="BO39" s="18">
        <f t="shared" si="2"/>
        <v>0</v>
      </c>
      <c r="BP39" s="18">
        <f t="shared" si="6"/>
        <v>0</v>
      </c>
      <c r="BQ39" s="18">
        <f t="shared" si="3"/>
        <v>0</v>
      </c>
      <c r="BR39" s="18">
        <f t="shared" si="4"/>
        <v>0</v>
      </c>
    </row>
    <row r="40" spans="1:70">
      <c r="A40" s="9" t="s">
        <v>88</v>
      </c>
      <c r="B40" s="17">
        <v>33</v>
      </c>
      <c r="C40" s="43">
        <v>1</v>
      </c>
      <c r="D40" s="43"/>
      <c r="E40" s="43"/>
      <c r="F40" s="43"/>
      <c r="G40" s="43"/>
      <c r="H40" s="43"/>
      <c r="I40" s="43"/>
      <c r="J40" s="43">
        <v>1</v>
      </c>
      <c r="K40" s="43">
        <v>1</v>
      </c>
      <c r="L40" s="43"/>
      <c r="M40" s="43"/>
      <c r="N40" s="43"/>
      <c r="O40" s="43">
        <v>1</v>
      </c>
      <c r="P40" s="43">
        <v>1</v>
      </c>
      <c r="Q40" s="43"/>
      <c r="R40" s="43">
        <v>1</v>
      </c>
      <c r="S40" s="43"/>
      <c r="T40" s="43"/>
      <c r="U40" s="43"/>
      <c r="V40" s="43"/>
      <c r="W40" s="43">
        <v>1</v>
      </c>
      <c r="X40" s="43">
        <v>1</v>
      </c>
      <c r="Y40" s="43"/>
      <c r="Z40" s="43"/>
      <c r="AA40" s="43"/>
      <c r="AB40" s="43"/>
      <c r="AC40" s="43"/>
      <c r="AD40" s="43"/>
      <c r="AE40" s="45"/>
      <c r="AF40" s="45"/>
      <c r="AG40" s="45"/>
      <c r="AH40" s="43">
        <v>0.5</v>
      </c>
      <c r="AI40" s="43">
        <v>0.5</v>
      </c>
      <c r="AJ40" s="43">
        <v>0.5</v>
      </c>
      <c r="AK40" s="43"/>
      <c r="AL40" s="43">
        <v>1</v>
      </c>
      <c r="AM40" s="43"/>
      <c r="AN40" s="43"/>
      <c r="AO40" s="43"/>
      <c r="AP40" s="43"/>
      <c r="AQ40" s="43">
        <v>1</v>
      </c>
      <c r="AR40" s="43"/>
      <c r="AS40" s="43"/>
      <c r="AT40" s="43"/>
      <c r="AU40" s="43"/>
      <c r="AV40" s="43"/>
      <c r="AW40" s="45"/>
      <c r="AX40" s="45">
        <v>1</v>
      </c>
      <c r="AY40" s="45">
        <v>1</v>
      </c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M40" s="18">
        <f t="shared" si="1"/>
        <v>0</v>
      </c>
      <c r="BN40" s="18">
        <f t="shared" si="5"/>
        <v>0</v>
      </c>
      <c r="BO40" s="18">
        <f t="shared" si="2"/>
        <v>0</v>
      </c>
      <c r="BP40" s="18">
        <f t="shared" si="6"/>
        <v>0</v>
      </c>
      <c r="BQ40" s="18">
        <f t="shared" si="3"/>
        <v>0</v>
      </c>
      <c r="BR40" s="18">
        <f t="shared" si="4"/>
        <v>0</v>
      </c>
    </row>
    <row r="41" spans="1:70">
      <c r="A41" s="9" t="s">
        <v>89</v>
      </c>
      <c r="B41" s="17">
        <v>34</v>
      </c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>
        <v>0</v>
      </c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5"/>
      <c r="AF41" s="45"/>
      <c r="AG41" s="45"/>
      <c r="AH41" s="43">
        <v>0</v>
      </c>
      <c r="AI41" s="43">
        <v>0</v>
      </c>
      <c r="AJ41" s="43">
        <v>0</v>
      </c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M41" s="18">
        <f t="shared" si="1"/>
        <v>0</v>
      </c>
      <c r="BN41" s="18">
        <f t="shared" si="5"/>
        <v>0</v>
      </c>
      <c r="BO41" s="18">
        <f t="shared" si="2"/>
        <v>0</v>
      </c>
      <c r="BP41" s="18">
        <f t="shared" si="6"/>
        <v>0</v>
      </c>
      <c r="BQ41" s="18">
        <f t="shared" si="3"/>
        <v>0</v>
      </c>
      <c r="BR41" s="18">
        <f t="shared" si="4"/>
        <v>0</v>
      </c>
    </row>
    <row r="42" spans="1:70">
      <c r="A42" s="9" t="s">
        <v>90</v>
      </c>
      <c r="B42" s="17">
        <v>35</v>
      </c>
      <c r="C42" s="43">
        <v>1</v>
      </c>
      <c r="D42" s="43"/>
      <c r="E42" s="43"/>
      <c r="F42" s="43"/>
      <c r="G42" s="43"/>
      <c r="H42" s="43"/>
      <c r="I42" s="43"/>
      <c r="J42" s="43">
        <v>1</v>
      </c>
      <c r="K42" s="43">
        <v>1</v>
      </c>
      <c r="L42" s="43"/>
      <c r="M42" s="43"/>
      <c r="N42" s="43"/>
      <c r="O42" s="43">
        <v>1</v>
      </c>
      <c r="P42" s="43">
        <v>1</v>
      </c>
      <c r="Q42" s="43"/>
      <c r="R42" s="43">
        <v>1</v>
      </c>
      <c r="S42" s="43"/>
      <c r="T42" s="43"/>
      <c r="U42" s="43"/>
      <c r="V42" s="43"/>
      <c r="W42" s="43">
        <v>1</v>
      </c>
      <c r="X42" s="43"/>
      <c r="Y42" s="43">
        <v>1</v>
      </c>
      <c r="Z42" s="43"/>
      <c r="AA42" s="43"/>
      <c r="AB42" s="43"/>
      <c r="AC42" s="43"/>
      <c r="AD42" s="43"/>
      <c r="AE42" s="45"/>
      <c r="AF42" s="45"/>
      <c r="AG42" s="45"/>
      <c r="AH42" s="43">
        <v>0.5</v>
      </c>
      <c r="AI42" s="43">
        <v>0.5</v>
      </c>
      <c r="AJ42" s="43">
        <v>0.5</v>
      </c>
      <c r="AK42" s="43"/>
      <c r="AL42" s="43">
        <v>1</v>
      </c>
      <c r="AM42" s="43"/>
      <c r="AN42" s="43"/>
      <c r="AO42" s="43"/>
      <c r="AP42" s="43"/>
      <c r="AQ42" s="43">
        <v>1</v>
      </c>
      <c r="AR42" s="43"/>
      <c r="AS42" s="43"/>
      <c r="AT42" s="43">
        <v>1</v>
      </c>
      <c r="AU42" s="43">
        <v>1</v>
      </c>
      <c r="AV42" s="43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M42" s="18">
        <f t="shared" si="1"/>
        <v>0</v>
      </c>
      <c r="BN42" s="18">
        <f t="shared" si="5"/>
        <v>0</v>
      </c>
      <c r="BO42" s="18">
        <f t="shared" si="2"/>
        <v>0</v>
      </c>
      <c r="BP42" s="18">
        <f t="shared" si="6"/>
        <v>0</v>
      </c>
      <c r="BQ42" s="18">
        <f t="shared" si="3"/>
        <v>0</v>
      </c>
      <c r="BR42" s="18">
        <f t="shared" si="4"/>
        <v>0</v>
      </c>
    </row>
    <row r="43" spans="1:70">
      <c r="A43" s="9" t="s">
        <v>91</v>
      </c>
      <c r="B43" s="17">
        <v>36</v>
      </c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>
        <v>0</v>
      </c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5"/>
      <c r="AF43" s="45"/>
      <c r="AG43" s="45"/>
      <c r="AH43" s="43">
        <v>0</v>
      </c>
      <c r="AI43" s="43">
        <v>0</v>
      </c>
      <c r="AJ43" s="43">
        <v>0</v>
      </c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M43" s="18">
        <f t="shared" si="1"/>
        <v>0</v>
      </c>
      <c r="BN43" s="18">
        <f t="shared" si="5"/>
        <v>0</v>
      </c>
      <c r="BO43" s="18">
        <f t="shared" si="2"/>
        <v>0</v>
      </c>
      <c r="BP43" s="18">
        <f t="shared" si="6"/>
        <v>0</v>
      </c>
      <c r="BQ43" s="18">
        <f t="shared" si="3"/>
        <v>0</v>
      </c>
      <c r="BR43" s="18">
        <f t="shared" si="4"/>
        <v>0</v>
      </c>
    </row>
    <row r="44" spans="1:70">
      <c r="A44" s="9" t="s">
        <v>92</v>
      </c>
      <c r="B44" s="17">
        <v>37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>
        <v>0</v>
      </c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5"/>
      <c r="AF44" s="45"/>
      <c r="AG44" s="45"/>
      <c r="AH44" s="43">
        <v>0</v>
      </c>
      <c r="AI44" s="43">
        <v>0</v>
      </c>
      <c r="AJ44" s="43">
        <v>0</v>
      </c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M44" s="18">
        <f t="shared" si="1"/>
        <v>0</v>
      </c>
      <c r="BN44" s="18">
        <f t="shared" si="5"/>
        <v>0</v>
      </c>
      <c r="BO44" s="18">
        <f t="shared" si="2"/>
        <v>0</v>
      </c>
      <c r="BP44" s="18">
        <f t="shared" si="6"/>
        <v>0</v>
      </c>
      <c r="BQ44" s="18">
        <f t="shared" si="3"/>
        <v>0</v>
      </c>
      <c r="BR44" s="18">
        <f t="shared" si="4"/>
        <v>0</v>
      </c>
    </row>
    <row r="45" spans="1:70">
      <c r="A45" s="9" t="s">
        <v>93</v>
      </c>
      <c r="B45" s="17">
        <v>38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>
        <v>0</v>
      </c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5"/>
      <c r="AF45" s="45"/>
      <c r="AG45" s="45"/>
      <c r="AH45" s="43">
        <v>0</v>
      </c>
      <c r="AI45" s="43">
        <v>0</v>
      </c>
      <c r="AJ45" s="43">
        <v>0</v>
      </c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M45" s="18">
        <f t="shared" si="1"/>
        <v>0</v>
      </c>
      <c r="BN45" s="18">
        <f t="shared" si="5"/>
        <v>0</v>
      </c>
      <c r="BO45" s="18">
        <f t="shared" si="2"/>
        <v>0</v>
      </c>
      <c r="BP45" s="18">
        <f t="shared" si="6"/>
        <v>0</v>
      </c>
      <c r="BQ45" s="18">
        <f t="shared" si="3"/>
        <v>0</v>
      </c>
      <c r="BR45" s="18">
        <f t="shared" si="4"/>
        <v>0</v>
      </c>
    </row>
    <row r="46" spans="1:70">
      <c r="A46" s="9" t="s">
        <v>94</v>
      </c>
      <c r="B46" s="17">
        <v>39</v>
      </c>
      <c r="C46" s="43">
        <v>2</v>
      </c>
      <c r="D46" s="43">
        <v>1</v>
      </c>
      <c r="E46" s="43">
        <v>1</v>
      </c>
      <c r="F46" s="43"/>
      <c r="G46" s="43"/>
      <c r="H46" s="43"/>
      <c r="I46" s="43"/>
      <c r="J46" s="43">
        <v>1</v>
      </c>
      <c r="K46" s="43">
        <v>1</v>
      </c>
      <c r="L46" s="43"/>
      <c r="M46" s="43"/>
      <c r="N46" s="43">
        <v>1</v>
      </c>
      <c r="O46" s="43">
        <v>2</v>
      </c>
      <c r="P46" s="43">
        <v>2</v>
      </c>
      <c r="Q46" s="43"/>
      <c r="R46" s="43"/>
      <c r="S46" s="43"/>
      <c r="T46" s="43"/>
      <c r="U46" s="43"/>
      <c r="V46" s="43">
        <v>2</v>
      </c>
      <c r="W46" s="43">
        <v>2</v>
      </c>
      <c r="X46" s="43"/>
      <c r="Y46" s="43">
        <v>1</v>
      </c>
      <c r="Z46" s="43"/>
      <c r="AA46" s="43"/>
      <c r="AB46" s="43"/>
      <c r="AC46" s="43">
        <v>1</v>
      </c>
      <c r="AD46" s="43"/>
      <c r="AE46" s="45"/>
      <c r="AF46" s="45"/>
      <c r="AG46" s="45"/>
      <c r="AH46" s="43">
        <v>2.2999999999999998</v>
      </c>
      <c r="AI46" s="43">
        <v>2.2999999999999998</v>
      </c>
      <c r="AJ46" s="43">
        <v>2.2999999999999998</v>
      </c>
      <c r="AK46" s="43">
        <v>2</v>
      </c>
      <c r="AL46" s="43">
        <v>1</v>
      </c>
      <c r="AM46" s="43"/>
      <c r="AN46" s="43"/>
      <c r="AO46" s="43">
        <v>1</v>
      </c>
      <c r="AP46" s="43">
        <v>1</v>
      </c>
      <c r="AQ46" s="43">
        <v>2</v>
      </c>
      <c r="AR46" s="43"/>
      <c r="AS46" s="43"/>
      <c r="AT46" s="43"/>
      <c r="AU46" s="43"/>
      <c r="AV46" s="43"/>
      <c r="AW46" s="45"/>
      <c r="AX46" s="45"/>
      <c r="AY46" s="45"/>
      <c r="AZ46" s="45"/>
      <c r="BA46" s="45"/>
      <c r="BB46" s="45"/>
      <c r="BC46" s="45"/>
      <c r="BD46" s="45">
        <v>1</v>
      </c>
      <c r="BE46" s="45">
        <v>1</v>
      </c>
      <c r="BF46" s="45"/>
      <c r="BG46" s="45"/>
      <c r="BH46" s="45">
        <v>1</v>
      </c>
      <c r="BI46" s="45">
        <v>1</v>
      </c>
      <c r="BJ46" s="45"/>
      <c r="BK46" s="45"/>
      <c r="BM46" s="18">
        <f t="shared" si="1"/>
        <v>0</v>
      </c>
      <c r="BN46" s="18">
        <f t="shared" si="5"/>
        <v>0</v>
      </c>
      <c r="BO46" s="18">
        <f t="shared" si="2"/>
        <v>0</v>
      </c>
      <c r="BP46" s="18">
        <f t="shared" si="6"/>
        <v>0</v>
      </c>
      <c r="BQ46" s="18">
        <f t="shared" si="3"/>
        <v>0</v>
      </c>
      <c r="BR46" s="18">
        <f t="shared" si="4"/>
        <v>0</v>
      </c>
    </row>
    <row r="47" spans="1:70">
      <c r="A47" s="9" t="s">
        <v>95</v>
      </c>
      <c r="B47" s="17">
        <v>40</v>
      </c>
      <c r="C47" s="43">
        <v>3</v>
      </c>
      <c r="D47" s="43"/>
      <c r="E47" s="43"/>
      <c r="F47" s="43"/>
      <c r="G47" s="43"/>
      <c r="H47" s="43"/>
      <c r="I47" s="43"/>
      <c r="J47" s="43"/>
      <c r="K47" s="43"/>
      <c r="L47" s="43">
        <v>3</v>
      </c>
      <c r="M47" s="43"/>
      <c r="N47" s="43"/>
      <c r="O47" s="43">
        <v>3</v>
      </c>
      <c r="P47" s="44"/>
      <c r="Q47" s="43">
        <v>1</v>
      </c>
      <c r="R47" s="43">
        <v>2</v>
      </c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>
        <v>3</v>
      </c>
      <c r="AE47" s="45"/>
      <c r="AF47" s="45"/>
      <c r="AG47" s="45"/>
      <c r="AH47" s="43">
        <v>2.4</v>
      </c>
      <c r="AI47" s="43">
        <v>2.4</v>
      </c>
      <c r="AJ47" s="43">
        <v>2.4</v>
      </c>
      <c r="AK47" s="43">
        <v>2</v>
      </c>
      <c r="AL47" s="43">
        <v>1</v>
      </c>
      <c r="AM47" s="43"/>
      <c r="AN47" s="43"/>
      <c r="AO47" s="43"/>
      <c r="AP47" s="43"/>
      <c r="AQ47" s="43">
        <v>3</v>
      </c>
      <c r="AR47" s="43"/>
      <c r="AS47" s="43"/>
      <c r="AT47" s="43"/>
      <c r="AU47" s="43"/>
      <c r="AV47" s="43">
        <v>1</v>
      </c>
      <c r="AW47" s="45">
        <v>1</v>
      </c>
      <c r="AX47" s="45">
        <v>1</v>
      </c>
      <c r="AY47" s="45">
        <v>1</v>
      </c>
      <c r="AZ47" s="45"/>
      <c r="BA47" s="45"/>
      <c r="BB47" s="45"/>
      <c r="BC47" s="45"/>
      <c r="BD47" s="45"/>
      <c r="BE47" s="45"/>
      <c r="BF47" s="45"/>
      <c r="BG47" s="45"/>
      <c r="BH47" s="45">
        <v>1</v>
      </c>
      <c r="BI47" s="45">
        <v>1</v>
      </c>
      <c r="BJ47" s="45"/>
      <c r="BK47" s="45"/>
      <c r="BM47" s="18">
        <f t="shared" si="1"/>
        <v>0</v>
      </c>
      <c r="BN47" s="18">
        <f t="shared" si="5"/>
        <v>0</v>
      </c>
      <c r="BO47" s="18">
        <f t="shared" si="2"/>
        <v>0</v>
      </c>
      <c r="BP47" s="18">
        <f t="shared" si="6"/>
        <v>0</v>
      </c>
      <c r="BQ47" s="18">
        <f t="shared" si="3"/>
        <v>0</v>
      </c>
      <c r="BR47" s="18">
        <f t="shared" si="4"/>
        <v>0</v>
      </c>
    </row>
    <row r="48" spans="1:70">
      <c r="A48" s="9" t="s">
        <v>96</v>
      </c>
      <c r="B48" s="17">
        <v>41</v>
      </c>
      <c r="C48" s="43">
        <v>13</v>
      </c>
      <c r="D48" s="43"/>
      <c r="E48" s="43"/>
      <c r="F48" s="43"/>
      <c r="G48" s="43"/>
      <c r="H48" s="43"/>
      <c r="I48" s="43"/>
      <c r="J48" s="43"/>
      <c r="K48" s="43"/>
      <c r="L48" s="43">
        <v>13</v>
      </c>
      <c r="M48" s="43"/>
      <c r="N48" s="43"/>
      <c r="O48" s="43">
        <v>8</v>
      </c>
      <c r="P48" s="44"/>
      <c r="Q48" s="43">
        <v>2</v>
      </c>
      <c r="R48" s="43">
        <v>2</v>
      </c>
      <c r="S48" s="43">
        <v>3</v>
      </c>
      <c r="T48" s="43">
        <v>2</v>
      </c>
      <c r="U48" s="43">
        <v>1</v>
      </c>
      <c r="V48" s="43">
        <v>3</v>
      </c>
      <c r="W48" s="43"/>
      <c r="X48" s="43"/>
      <c r="Y48" s="43"/>
      <c r="Z48" s="43"/>
      <c r="AA48" s="43"/>
      <c r="AB48" s="43"/>
      <c r="AC48" s="43"/>
      <c r="AD48" s="43">
        <v>13</v>
      </c>
      <c r="AE48" s="45"/>
      <c r="AF48" s="45"/>
      <c r="AG48" s="45"/>
      <c r="AH48" s="43">
        <v>17.5</v>
      </c>
      <c r="AI48" s="43">
        <v>17.5</v>
      </c>
      <c r="AJ48" s="43">
        <v>17.5</v>
      </c>
      <c r="AK48" s="43">
        <v>14</v>
      </c>
      <c r="AL48" s="43"/>
      <c r="AM48" s="43"/>
      <c r="AN48" s="43"/>
      <c r="AO48" s="43">
        <v>1</v>
      </c>
      <c r="AP48" s="43">
        <v>1</v>
      </c>
      <c r="AQ48" s="43">
        <v>13</v>
      </c>
      <c r="AR48" s="43">
        <v>1</v>
      </c>
      <c r="AS48" s="43"/>
      <c r="AT48" s="43">
        <v>1</v>
      </c>
      <c r="AU48" s="43"/>
      <c r="AV48" s="43"/>
      <c r="AW48" s="45"/>
      <c r="AX48" s="45">
        <v>4</v>
      </c>
      <c r="AY48" s="45">
        <v>2</v>
      </c>
      <c r="AZ48" s="45">
        <v>4</v>
      </c>
      <c r="BA48" s="45">
        <v>4</v>
      </c>
      <c r="BB48" s="45">
        <v>1</v>
      </c>
      <c r="BC48" s="45">
        <v>1</v>
      </c>
      <c r="BD48" s="45"/>
      <c r="BE48" s="45"/>
      <c r="BF48" s="45">
        <v>1</v>
      </c>
      <c r="BG48" s="45">
        <v>1</v>
      </c>
      <c r="BH48" s="45">
        <v>1</v>
      </c>
      <c r="BI48" s="45"/>
      <c r="BJ48" s="45"/>
      <c r="BK48" s="45"/>
      <c r="BM48" s="18">
        <f t="shared" si="1"/>
        <v>0</v>
      </c>
      <c r="BN48" s="18">
        <f t="shared" si="5"/>
        <v>0</v>
      </c>
      <c r="BO48" s="18">
        <f t="shared" si="2"/>
        <v>0</v>
      </c>
      <c r="BP48" s="18">
        <f t="shared" si="6"/>
        <v>0</v>
      </c>
      <c r="BQ48" s="18">
        <f t="shared" si="3"/>
        <v>0</v>
      </c>
      <c r="BR48" s="18">
        <f t="shared" si="4"/>
        <v>0</v>
      </c>
    </row>
    <row r="49" spans="1:70" ht="22.5">
      <c r="A49" s="19" t="s">
        <v>106</v>
      </c>
      <c r="B49" s="17">
        <v>42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>
        <v>0</v>
      </c>
      <c r="AI49" s="28">
        <v>0</v>
      </c>
      <c r="AJ49" s="28">
        <v>0</v>
      </c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M49" s="18">
        <f t="shared" si="1"/>
        <v>0</v>
      </c>
      <c r="BN49" s="18">
        <f t="shared" si="5"/>
        <v>0</v>
      </c>
      <c r="BO49" s="18">
        <f t="shared" si="2"/>
        <v>0</v>
      </c>
      <c r="BP49" s="18">
        <f t="shared" si="6"/>
        <v>0</v>
      </c>
      <c r="BQ49" s="18">
        <f t="shared" si="3"/>
        <v>0</v>
      </c>
      <c r="BR49" s="18">
        <f t="shared" si="4"/>
        <v>0</v>
      </c>
    </row>
    <row r="50" spans="1:70">
      <c r="A50" s="7" t="s">
        <v>97</v>
      </c>
      <c r="B50" s="17">
        <v>43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>
        <v>0</v>
      </c>
      <c r="AI50" s="28">
        <v>0</v>
      </c>
      <c r="AJ50" s="28">
        <v>0</v>
      </c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M50" s="18">
        <f t="shared" si="1"/>
        <v>0</v>
      </c>
      <c r="BN50" s="18">
        <f t="shared" si="5"/>
        <v>0</v>
      </c>
      <c r="BO50" s="18">
        <f t="shared" si="2"/>
        <v>0</v>
      </c>
      <c r="BP50" s="18">
        <f t="shared" si="6"/>
        <v>0</v>
      </c>
      <c r="BQ50" s="18">
        <f t="shared" si="3"/>
        <v>0</v>
      </c>
      <c r="BR50" s="18">
        <f t="shared" si="4"/>
        <v>0</v>
      </c>
    </row>
    <row r="51" spans="1:70">
      <c r="A51" s="7" t="s">
        <v>98</v>
      </c>
      <c r="B51" s="17">
        <v>44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>
        <v>0</v>
      </c>
      <c r="AI51" s="28">
        <v>0</v>
      </c>
      <c r="AJ51" s="28">
        <v>0</v>
      </c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M51" s="18">
        <f t="shared" si="1"/>
        <v>0</v>
      </c>
      <c r="BN51" s="18">
        <f t="shared" si="5"/>
        <v>0</v>
      </c>
      <c r="BO51" s="18">
        <f t="shared" si="2"/>
        <v>0</v>
      </c>
      <c r="BP51" s="18">
        <f t="shared" si="6"/>
        <v>0</v>
      </c>
      <c r="BQ51" s="18">
        <f t="shared" si="3"/>
        <v>0</v>
      </c>
      <c r="BR51" s="18">
        <f t="shared" si="4"/>
        <v>0</v>
      </c>
    </row>
  </sheetData>
  <mergeCells count="86">
    <mergeCell ref="BI5:BI6"/>
    <mergeCell ref="BJ5:BJ6"/>
    <mergeCell ref="BK5:BK6"/>
    <mergeCell ref="BB5:BB6"/>
    <mergeCell ref="BC5:BC6"/>
    <mergeCell ref="BD5:BD6"/>
    <mergeCell ref="BE5:BE6"/>
    <mergeCell ref="BF5:BF6"/>
    <mergeCell ref="BG5:BG6"/>
    <mergeCell ref="BH4:BI4"/>
    <mergeCell ref="BJ4:BK4"/>
    <mergeCell ref="M5:M6"/>
    <mergeCell ref="N5:N6"/>
    <mergeCell ref="AM5:AM6"/>
    <mergeCell ref="AN5:AN6"/>
    <mergeCell ref="AR5:AR6"/>
    <mergeCell ref="AS5:AS6"/>
    <mergeCell ref="AT5:AT6"/>
    <mergeCell ref="AU5:AU6"/>
    <mergeCell ref="AV4:AW4"/>
    <mergeCell ref="AX4:AY4"/>
    <mergeCell ref="AZ4:BA4"/>
    <mergeCell ref="BB4:BC4"/>
    <mergeCell ref="BD4:BE4"/>
    <mergeCell ref="BH5:BH6"/>
    <mergeCell ref="BF4:BG4"/>
    <mergeCell ref="AL4:AL6"/>
    <mergeCell ref="AM4:AN4"/>
    <mergeCell ref="AO4:AO6"/>
    <mergeCell ref="AP4:AP6"/>
    <mergeCell ref="AR4:AS4"/>
    <mergeCell ref="AT4:AU4"/>
    <mergeCell ref="BA5:BA6"/>
    <mergeCell ref="AW5:AW6"/>
    <mergeCell ref="AX5:AX6"/>
    <mergeCell ref="AY5:AY6"/>
    <mergeCell ref="AZ5:AZ6"/>
    <mergeCell ref="AV5:AV6"/>
    <mergeCell ref="AQ3:AQ6"/>
    <mergeCell ref="AO3:AP3"/>
    <mergeCell ref="AJ4:AJ6"/>
    <mergeCell ref="S4:S6"/>
    <mergeCell ref="T4:T6"/>
    <mergeCell ref="U4:U6"/>
    <mergeCell ref="V4:V6"/>
    <mergeCell ref="X4:X6"/>
    <mergeCell ref="Y4:Y6"/>
    <mergeCell ref="AI4:AI6"/>
    <mergeCell ref="AK3:AK6"/>
    <mergeCell ref="AL3:AN3"/>
    <mergeCell ref="AR2:BK2"/>
    <mergeCell ref="C3:C6"/>
    <mergeCell ref="D3:L3"/>
    <mergeCell ref="M3:O3"/>
    <mergeCell ref="P3:P6"/>
    <mergeCell ref="Q3:V3"/>
    <mergeCell ref="W3:W6"/>
    <mergeCell ref="X3:AC3"/>
    <mergeCell ref="AD3:AD6"/>
    <mergeCell ref="AE3:AE6"/>
    <mergeCell ref="AH2:AQ2"/>
    <mergeCell ref="AH3:AH6"/>
    <mergeCell ref="AI3:AJ3"/>
    <mergeCell ref="AR3:BK3"/>
    <mergeCell ref="D4:D6"/>
    <mergeCell ref="E4:E6"/>
    <mergeCell ref="A2:A6"/>
    <mergeCell ref="B2:B6"/>
    <mergeCell ref="C2:P2"/>
    <mergeCell ref="K4:K6"/>
    <mergeCell ref="L4:L6"/>
    <mergeCell ref="M4:N4"/>
    <mergeCell ref="O4:O6"/>
    <mergeCell ref="Q2:AD2"/>
    <mergeCell ref="AE2:AG2"/>
    <mergeCell ref="AF3:AF6"/>
    <mergeCell ref="AG3:AG6"/>
    <mergeCell ref="F4:G5"/>
    <mergeCell ref="H4:I5"/>
    <mergeCell ref="J4:J6"/>
    <mergeCell ref="R4:R6"/>
    <mergeCell ref="Z4:Z6"/>
    <mergeCell ref="AA4:AA6"/>
    <mergeCell ref="AB4:AB6"/>
    <mergeCell ref="AC4:AC6"/>
    <mergeCell ref="Q4:Q6"/>
  </mergeCells>
  <conditionalFormatting sqref="BM14:BR14">
    <cfRule type="cellIs" dxfId="28" priority="26" operator="equal">
      <formula>0</formula>
    </cfRule>
  </conditionalFormatting>
  <conditionalFormatting sqref="C8:BK51">
    <cfRule type="cellIs" dxfId="27" priority="25" operator="equal">
      <formula>0</formula>
    </cfRule>
  </conditionalFormatting>
  <conditionalFormatting sqref="BM9:BR13 BM15:BR51">
    <cfRule type="cellIs" dxfId="26" priority="24" operator="equal">
      <formula>0</formula>
    </cfRule>
  </conditionalFormatting>
  <conditionalFormatting sqref="C9:AD11">
    <cfRule type="cellIs" dxfId="25" priority="23" operator="equal">
      <formula>0</formula>
    </cfRule>
  </conditionalFormatting>
  <conditionalFormatting sqref="C15:AD48">
    <cfRule type="cellIs" dxfId="24" priority="22" operator="equal">
      <formula>0</formula>
    </cfRule>
  </conditionalFormatting>
  <conditionalFormatting sqref="AH9:BK11">
    <cfRule type="cellIs" dxfId="23" priority="21" operator="equal">
      <formula>0</formula>
    </cfRule>
  </conditionalFormatting>
  <conditionalFormatting sqref="AE15:BK48">
    <cfRule type="cellIs" dxfId="22" priority="20" operator="equal">
      <formula>0</formula>
    </cfRule>
  </conditionalFormatting>
  <conditionalFormatting sqref="C9:AD11">
    <cfRule type="cellIs" dxfId="21" priority="19" operator="equal">
      <formula>0</formula>
    </cfRule>
  </conditionalFormatting>
  <conditionalFormatting sqref="AH9:BK11">
    <cfRule type="cellIs" dxfId="20" priority="18" operator="equal">
      <formula>0</formula>
    </cfRule>
  </conditionalFormatting>
  <conditionalFormatting sqref="C15:BK48">
    <cfRule type="cellIs" dxfId="19" priority="17" operator="equal">
      <formula>0</formula>
    </cfRule>
  </conditionalFormatting>
  <conditionalFormatting sqref="C9:AD11">
    <cfRule type="cellIs" dxfId="18" priority="16" operator="equal">
      <formula>0</formula>
    </cfRule>
  </conditionalFormatting>
  <conditionalFormatting sqref="AH9:BK11">
    <cfRule type="cellIs" dxfId="17" priority="15" operator="equal">
      <formula>0</formula>
    </cfRule>
  </conditionalFormatting>
  <conditionalFormatting sqref="C15:BK48">
    <cfRule type="cellIs" dxfId="16" priority="14" operator="equal">
      <formula>0</formula>
    </cfRule>
  </conditionalFormatting>
  <conditionalFormatting sqref="C9:AD11">
    <cfRule type="cellIs" dxfId="15" priority="13" operator="equal">
      <formula>0</formula>
    </cfRule>
  </conditionalFormatting>
  <conditionalFormatting sqref="AH9:BK11">
    <cfRule type="cellIs" dxfId="14" priority="12" operator="equal">
      <formula>0</formula>
    </cfRule>
  </conditionalFormatting>
  <conditionalFormatting sqref="C15:BK48">
    <cfRule type="cellIs" dxfId="13" priority="11" operator="equal">
      <formula>0</formula>
    </cfRule>
  </conditionalFormatting>
  <conditionalFormatting sqref="AH9:AJ48">
    <cfRule type="cellIs" dxfId="12" priority="10" operator="equal">
      <formula>0</formula>
    </cfRule>
  </conditionalFormatting>
  <conditionalFormatting sqref="AH9:AJ48">
    <cfRule type="cellIs" dxfId="11" priority="9" operator="equal">
      <formula>0</formula>
    </cfRule>
  </conditionalFormatting>
  <conditionalFormatting sqref="AH9:AJ11">
    <cfRule type="cellIs" dxfId="10" priority="8" operator="equal">
      <formula>0</formula>
    </cfRule>
  </conditionalFormatting>
  <conditionalFormatting sqref="AH15:AJ48">
    <cfRule type="cellIs" dxfId="9" priority="7" operator="equal">
      <formula>0</formula>
    </cfRule>
  </conditionalFormatting>
  <conditionalFormatting sqref="AH9:AJ11">
    <cfRule type="cellIs" dxfId="8" priority="6" operator="equal">
      <formula>0</formula>
    </cfRule>
  </conditionalFormatting>
  <conditionalFormatting sqref="AH15:AJ48">
    <cfRule type="cellIs" dxfId="7" priority="5" operator="equal">
      <formula>0</formula>
    </cfRule>
  </conditionalFormatting>
  <conditionalFormatting sqref="AH9:AJ11">
    <cfRule type="cellIs" dxfId="6" priority="4" operator="equal">
      <formula>0</formula>
    </cfRule>
  </conditionalFormatting>
  <conditionalFormatting sqref="AH15:AJ48">
    <cfRule type="cellIs" dxfId="5" priority="3" operator="equal">
      <formula>0</formula>
    </cfRule>
  </conditionalFormatting>
  <conditionalFormatting sqref="AH9:AJ11">
    <cfRule type="cellIs" dxfId="4" priority="2" operator="equal">
      <formula>0</formula>
    </cfRule>
  </conditionalFormatting>
  <conditionalFormatting sqref="AH15:AJ48">
    <cfRule type="cellIs" dxfId="3" priority="1" operator="equal">
      <formula>0</formula>
    </cfRule>
  </conditionalFormatting>
  <hyperlinks>
    <hyperlink ref="E4" location="P7548" display="P7548"/>
    <hyperlink ref="K4" location="P7554" display="P755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51"/>
  <sheetViews>
    <sheetView topLeftCell="W1" workbookViewId="0">
      <selection activeCell="O20" sqref="A20:XFD20"/>
    </sheetView>
  </sheetViews>
  <sheetFormatPr defaultRowHeight="11.25"/>
  <cols>
    <col min="1" max="1" width="30.25" style="2" customWidth="1"/>
    <col min="2" max="2" width="3" style="1" customWidth="1"/>
    <col min="3" max="30" width="4.25" style="1" customWidth="1"/>
    <col min="31" max="63" width="4.25" style="2" customWidth="1"/>
    <col min="64" max="64" width="1.5" style="2" customWidth="1"/>
    <col min="65" max="70" width="2.625" style="2" customWidth="1"/>
    <col min="71" max="16384" width="9" style="2"/>
  </cols>
  <sheetData>
    <row r="1" spans="1:70" ht="25.5" customHeight="1">
      <c r="A1" s="11" t="s">
        <v>129</v>
      </c>
    </row>
    <row r="2" spans="1:70" ht="31.5" customHeight="1">
      <c r="A2" s="82" t="s">
        <v>0</v>
      </c>
      <c r="B2" s="84" t="s">
        <v>1</v>
      </c>
      <c r="C2" s="82" t="s">
        <v>2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107" t="s">
        <v>3</v>
      </c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9"/>
      <c r="AE2" s="98" t="s">
        <v>4</v>
      </c>
      <c r="AF2" s="99"/>
      <c r="AG2" s="100"/>
      <c r="AH2" s="90" t="s">
        <v>5</v>
      </c>
      <c r="AI2" s="91"/>
      <c r="AJ2" s="91"/>
      <c r="AK2" s="91"/>
      <c r="AL2" s="91"/>
      <c r="AM2" s="91"/>
      <c r="AN2" s="91"/>
      <c r="AO2" s="91"/>
      <c r="AP2" s="91"/>
      <c r="AQ2" s="92"/>
      <c r="AR2" s="90" t="s">
        <v>6</v>
      </c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2"/>
    </row>
    <row r="3" spans="1:70" ht="39" customHeight="1">
      <c r="A3" s="82"/>
      <c r="B3" s="84"/>
      <c r="C3" s="84" t="s">
        <v>7</v>
      </c>
      <c r="D3" s="93" t="s">
        <v>8</v>
      </c>
      <c r="E3" s="93"/>
      <c r="F3" s="93"/>
      <c r="G3" s="93"/>
      <c r="H3" s="93"/>
      <c r="I3" s="93"/>
      <c r="J3" s="93"/>
      <c r="K3" s="93"/>
      <c r="L3" s="93"/>
      <c r="M3" s="93" t="s">
        <v>9</v>
      </c>
      <c r="N3" s="93"/>
      <c r="O3" s="93"/>
      <c r="P3" s="84" t="s">
        <v>10</v>
      </c>
      <c r="Q3" s="94" t="s">
        <v>12</v>
      </c>
      <c r="R3" s="94"/>
      <c r="S3" s="94"/>
      <c r="T3" s="94"/>
      <c r="U3" s="94"/>
      <c r="V3" s="94"/>
      <c r="W3" s="85" t="s">
        <v>13</v>
      </c>
      <c r="X3" s="94" t="s">
        <v>14</v>
      </c>
      <c r="Y3" s="94"/>
      <c r="Z3" s="94"/>
      <c r="AA3" s="94"/>
      <c r="AB3" s="94"/>
      <c r="AC3" s="94"/>
      <c r="AD3" s="95" t="s">
        <v>15</v>
      </c>
      <c r="AE3" s="87" t="s">
        <v>7</v>
      </c>
      <c r="AF3" s="85" t="s">
        <v>16</v>
      </c>
      <c r="AG3" s="95" t="s">
        <v>10</v>
      </c>
      <c r="AH3" s="87" t="s">
        <v>17</v>
      </c>
      <c r="AI3" s="82" t="s">
        <v>18</v>
      </c>
      <c r="AJ3" s="82"/>
      <c r="AK3" s="85" t="s">
        <v>19</v>
      </c>
      <c r="AL3" s="82" t="s">
        <v>20</v>
      </c>
      <c r="AM3" s="82"/>
      <c r="AN3" s="82"/>
      <c r="AO3" s="82" t="s">
        <v>21</v>
      </c>
      <c r="AP3" s="82"/>
      <c r="AQ3" s="95" t="s">
        <v>22</v>
      </c>
      <c r="AR3" s="101" t="s">
        <v>23</v>
      </c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3"/>
    </row>
    <row r="4" spans="1:70" ht="50.25" customHeight="1">
      <c r="A4" s="82"/>
      <c r="B4" s="84"/>
      <c r="C4" s="84"/>
      <c r="D4" s="84" t="s">
        <v>24</v>
      </c>
      <c r="E4" s="102" t="s">
        <v>25</v>
      </c>
      <c r="F4" s="82" t="s">
        <v>26</v>
      </c>
      <c r="G4" s="82"/>
      <c r="H4" s="82" t="s">
        <v>27</v>
      </c>
      <c r="I4" s="82"/>
      <c r="J4" s="84" t="s">
        <v>28</v>
      </c>
      <c r="K4" s="102" t="s">
        <v>29</v>
      </c>
      <c r="L4" s="84" t="s">
        <v>30</v>
      </c>
      <c r="M4" s="82" t="s">
        <v>31</v>
      </c>
      <c r="N4" s="82"/>
      <c r="O4" s="84" t="s">
        <v>32</v>
      </c>
      <c r="P4" s="84"/>
      <c r="Q4" s="85" t="s">
        <v>33</v>
      </c>
      <c r="R4" s="85" t="s">
        <v>34</v>
      </c>
      <c r="S4" s="85" t="s">
        <v>35</v>
      </c>
      <c r="T4" s="85" t="s">
        <v>36</v>
      </c>
      <c r="U4" s="85" t="s">
        <v>37</v>
      </c>
      <c r="V4" s="85" t="s">
        <v>38</v>
      </c>
      <c r="W4" s="89"/>
      <c r="X4" s="85" t="s">
        <v>33</v>
      </c>
      <c r="Y4" s="85" t="s">
        <v>34</v>
      </c>
      <c r="Z4" s="85" t="s">
        <v>35</v>
      </c>
      <c r="AA4" s="85" t="s">
        <v>36</v>
      </c>
      <c r="AB4" s="85" t="s">
        <v>37</v>
      </c>
      <c r="AC4" s="85" t="s">
        <v>38</v>
      </c>
      <c r="AD4" s="96"/>
      <c r="AE4" s="103"/>
      <c r="AF4" s="89"/>
      <c r="AG4" s="96"/>
      <c r="AH4" s="103"/>
      <c r="AI4" s="85" t="s">
        <v>39</v>
      </c>
      <c r="AJ4" s="85" t="s">
        <v>40</v>
      </c>
      <c r="AK4" s="89"/>
      <c r="AL4" s="85" t="s">
        <v>39</v>
      </c>
      <c r="AM4" s="82" t="s">
        <v>41</v>
      </c>
      <c r="AN4" s="82"/>
      <c r="AO4" s="85" t="s">
        <v>39</v>
      </c>
      <c r="AP4" s="85" t="s">
        <v>42</v>
      </c>
      <c r="AQ4" s="96"/>
      <c r="AR4" s="101" t="s">
        <v>43</v>
      </c>
      <c r="AS4" s="82"/>
      <c r="AT4" s="82" t="s">
        <v>44</v>
      </c>
      <c r="AU4" s="82"/>
      <c r="AV4" s="82" t="s">
        <v>45</v>
      </c>
      <c r="AW4" s="82"/>
      <c r="AX4" s="82" t="s">
        <v>46</v>
      </c>
      <c r="AY4" s="82"/>
      <c r="AZ4" s="82" t="s">
        <v>47</v>
      </c>
      <c r="BA4" s="82"/>
      <c r="BB4" s="82" t="s">
        <v>48</v>
      </c>
      <c r="BC4" s="82"/>
      <c r="BD4" s="82" t="s">
        <v>49</v>
      </c>
      <c r="BE4" s="82"/>
      <c r="BF4" s="82" t="s">
        <v>50</v>
      </c>
      <c r="BG4" s="82"/>
      <c r="BH4" s="82" t="s">
        <v>51</v>
      </c>
      <c r="BI4" s="82"/>
      <c r="BJ4" s="82" t="s">
        <v>52</v>
      </c>
      <c r="BK4" s="83"/>
    </row>
    <row r="5" spans="1:70" ht="22.5" customHeight="1">
      <c r="A5" s="82"/>
      <c r="B5" s="84"/>
      <c r="C5" s="84"/>
      <c r="D5" s="84"/>
      <c r="E5" s="102"/>
      <c r="F5" s="82"/>
      <c r="G5" s="82"/>
      <c r="H5" s="82"/>
      <c r="I5" s="82"/>
      <c r="J5" s="84"/>
      <c r="K5" s="102"/>
      <c r="L5" s="84"/>
      <c r="M5" s="84" t="s">
        <v>53</v>
      </c>
      <c r="N5" s="84" t="s">
        <v>54</v>
      </c>
      <c r="O5" s="84"/>
      <c r="P5" s="84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96"/>
      <c r="AE5" s="103"/>
      <c r="AF5" s="89"/>
      <c r="AG5" s="96"/>
      <c r="AH5" s="103"/>
      <c r="AI5" s="89"/>
      <c r="AJ5" s="89"/>
      <c r="AK5" s="89"/>
      <c r="AL5" s="89"/>
      <c r="AM5" s="85" t="s">
        <v>55</v>
      </c>
      <c r="AN5" s="85" t="s">
        <v>56</v>
      </c>
      <c r="AO5" s="89"/>
      <c r="AP5" s="89"/>
      <c r="AQ5" s="96"/>
      <c r="AR5" s="87" t="s">
        <v>39</v>
      </c>
      <c r="AS5" s="85" t="s">
        <v>57</v>
      </c>
      <c r="AT5" s="85" t="s">
        <v>39</v>
      </c>
      <c r="AU5" s="85" t="s">
        <v>57</v>
      </c>
      <c r="AV5" s="85" t="s">
        <v>39</v>
      </c>
      <c r="AW5" s="85" t="s">
        <v>57</v>
      </c>
      <c r="AX5" s="85" t="s">
        <v>39</v>
      </c>
      <c r="AY5" s="85" t="s">
        <v>57</v>
      </c>
      <c r="AZ5" s="85" t="s">
        <v>39</v>
      </c>
      <c r="BA5" s="85" t="s">
        <v>57</v>
      </c>
      <c r="BB5" s="85" t="s">
        <v>39</v>
      </c>
      <c r="BC5" s="85" t="s">
        <v>57</v>
      </c>
      <c r="BD5" s="85" t="s">
        <v>39</v>
      </c>
      <c r="BE5" s="85" t="s">
        <v>57</v>
      </c>
      <c r="BF5" s="85" t="s">
        <v>39</v>
      </c>
      <c r="BG5" s="85" t="s">
        <v>57</v>
      </c>
      <c r="BH5" s="85" t="s">
        <v>39</v>
      </c>
      <c r="BI5" s="85" t="s">
        <v>57</v>
      </c>
      <c r="BJ5" s="85" t="s">
        <v>39</v>
      </c>
      <c r="BK5" s="95" t="s">
        <v>57</v>
      </c>
    </row>
    <row r="6" spans="1:70" ht="151.5" customHeight="1">
      <c r="A6" s="82"/>
      <c r="B6" s="84"/>
      <c r="C6" s="84"/>
      <c r="D6" s="84"/>
      <c r="E6" s="102"/>
      <c r="F6" s="38" t="s">
        <v>58</v>
      </c>
      <c r="G6" s="38" t="s">
        <v>59</v>
      </c>
      <c r="H6" s="38" t="s">
        <v>60</v>
      </c>
      <c r="I6" s="38" t="s">
        <v>61</v>
      </c>
      <c r="J6" s="84"/>
      <c r="K6" s="102"/>
      <c r="L6" s="84"/>
      <c r="M6" s="84"/>
      <c r="N6" s="84"/>
      <c r="O6" s="84"/>
      <c r="P6" s="84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97"/>
      <c r="AE6" s="88"/>
      <c r="AF6" s="86"/>
      <c r="AG6" s="97"/>
      <c r="AH6" s="88"/>
      <c r="AI6" s="86"/>
      <c r="AJ6" s="86"/>
      <c r="AK6" s="86"/>
      <c r="AL6" s="86"/>
      <c r="AM6" s="86"/>
      <c r="AN6" s="86"/>
      <c r="AO6" s="86"/>
      <c r="AP6" s="86"/>
      <c r="AQ6" s="97"/>
      <c r="AR6" s="88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97"/>
    </row>
    <row r="7" spans="1:70">
      <c r="A7" s="3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  <c r="I7" s="37">
        <v>9</v>
      </c>
      <c r="J7" s="37">
        <v>10</v>
      </c>
      <c r="K7" s="37">
        <v>11</v>
      </c>
      <c r="L7" s="37">
        <v>12</v>
      </c>
      <c r="M7" s="37">
        <v>13</v>
      </c>
      <c r="N7" s="37">
        <v>14</v>
      </c>
      <c r="O7" s="37">
        <v>15</v>
      </c>
      <c r="P7" s="37">
        <v>16</v>
      </c>
      <c r="Q7" s="37">
        <v>18</v>
      </c>
      <c r="R7" s="37">
        <v>19</v>
      </c>
      <c r="S7" s="37">
        <v>20</v>
      </c>
      <c r="T7" s="37">
        <v>21</v>
      </c>
      <c r="U7" s="37">
        <v>22</v>
      </c>
      <c r="V7" s="37">
        <v>23</v>
      </c>
      <c r="W7" s="37">
        <v>24</v>
      </c>
      <c r="X7" s="37">
        <v>25</v>
      </c>
      <c r="Y7" s="37">
        <v>26</v>
      </c>
      <c r="Z7" s="37">
        <v>27</v>
      </c>
      <c r="AA7" s="37">
        <v>28</v>
      </c>
      <c r="AB7" s="37">
        <v>29</v>
      </c>
      <c r="AC7" s="37">
        <v>30</v>
      </c>
      <c r="AD7" s="37">
        <v>31</v>
      </c>
      <c r="AE7" s="37">
        <v>32</v>
      </c>
      <c r="AF7" s="37">
        <v>33</v>
      </c>
      <c r="AG7" s="37">
        <v>34</v>
      </c>
      <c r="AH7" s="37">
        <v>35</v>
      </c>
      <c r="AI7" s="37">
        <v>36</v>
      </c>
      <c r="AJ7" s="37">
        <v>37</v>
      </c>
      <c r="AK7" s="37">
        <v>38</v>
      </c>
      <c r="AL7" s="37">
        <v>39</v>
      </c>
      <c r="AM7" s="37">
        <v>40</v>
      </c>
      <c r="AN7" s="37">
        <v>41</v>
      </c>
      <c r="AO7" s="37">
        <v>42</v>
      </c>
      <c r="AP7" s="37">
        <v>43</v>
      </c>
      <c r="AQ7" s="37">
        <v>44</v>
      </c>
      <c r="AR7" s="37">
        <v>45</v>
      </c>
      <c r="AS7" s="37">
        <v>46</v>
      </c>
      <c r="AT7" s="37">
        <v>47</v>
      </c>
      <c r="AU7" s="37">
        <v>48</v>
      </c>
      <c r="AV7" s="37">
        <v>49</v>
      </c>
      <c r="AW7" s="37">
        <v>50</v>
      </c>
      <c r="AX7" s="37">
        <v>51</v>
      </c>
      <c r="AY7" s="37">
        <v>52</v>
      </c>
      <c r="AZ7" s="37">
        <v>53</v>
      </c>
      <c r="BA7" s="37">
        <v>54</v>
      </c>
      <c r="BB7" s="37">
        <v>55</v>
      </c>
      <c r="BC7" s="37">
        <v>56</v>
      </c>
      <c r="BD7" s="37">
        <v>57</v>
      </c>
      <c r="BE7" s="37">
        <v>58</v>
      </c>
      <c r="BF7" s="37">
        <v>59</v>
      </c>
      <c r="BG7" s="37">
        <v>60</v>
      </c>
      <c r="BH7" s="37">
        <v>61</v>
      </c>
      <c r="BI7" s="37">
        <v>62</v>
      </c>
      <c r="BJ7" s="37">
        <v>63</v>
      </c>
      <c r="BK7" s="37">
        <v>64</v>
      </c>
    </row>
    <row r="8" spans="1:70">
      <c r="A8" s="14" t="s">
        <v>62</v>
      </c>
      <c r="B8" s="37">
        <v>1</v>
      </c>
      <c r="C8" s="15">
        <f t="shared" ref="C8:BK8" si="0">C9+C13+C47+C48</f>
        <v>93</v>
      </c>
      <c r="D8" s="15">
        <f>D9+D13+D47+D48</f>
        <v>59</v>
      </c>
      <c r="E8" s="15">
        <f t="shared" si="0"/>
        <v>53</v>
      </c>
      <c r="F8" s="15">
        <f t="shared" si="0"/>
        <v>0</v>
      </c>
      <c r="G8" s="15">
        <f t="shared" si="0"/>
        <v>0</v>
      </c>
      <c r="H8" s="15">
        <f t="shared" si="0"/>
        <v>0</v>
      </c>
      <c r="I8" s="15">
        <f t="shared" si="0"/>
        <v>0</v>
      </c>
      <c r="J8" s="15">
        <f t="shared" si="0"/>
        <v>19</v>
      </c>
      <c r="K8" s="15">
        <f t="shared" si="0"/>
        <v>6</v>
      </c>
      <c r="L8" s="15">
        <f t="shared" si="0"/>
        <v>11</v>
      </c>
      <c r="M8" s="15">
        <f t="shared" si="0"/>
        <v>11</v>
      </c>
      <c r="N8" s="15">
        <f t="shared" si="0"/>
        <v>11</v>
      </c>
      <c r="O8" s="15">
        <f t="shared" si="0"/>
        <v>81</v>
      </c>
      <c r="P8" s="15"/>
      <c r="Q8" s="15">
        <f t="shared" si="0"/>
        <v>6</v>
      </c>
      <c r="R8" s="15">
        <f t="shared" si="0"/>
        <v>6</v>
      </c>
      <c r="S8" s="15">
        <f t="shared" si="0"/>
        <v>10</v>
      </c>
      <c r="T8" s="15">
        <f t="shared" si="0"/>
        <v>8</v>
      </c>
      <c r="U8" s="15">
        <f t="shared" si="0"/>
        <v>5</v>
      </c>
      <c r="V8" s="15">
        <f t="shared" si="0"/>
        <v>58</v>
      </c>
      <c r="W8" s="15">
        <f t="shared" si="0"/>
        <v>57</v>
      </c>
      <c r="X8" s="15">
        <f t="shared" si="0"/>
        <v>6</v>
      </c>
      <c r="Y8" s="15">
        <f t="shared" si="0"/>
        <v>4</v>
      </c>
      <c r="Z8" s="15">
        <f t="shared" si="0"/>
        <v>5</v>
      </c>
      <c r="AA8" s="15">
        <f t="shared" si="0"/>
        <v>4</v>
      </c>
      <c r="AB8" s="15">
        <f t="shared" si="0"/>
        <v>4</v>
      </c>
      <c r="AC8" s="15">
        <f t="shared" si="0"/>
        <v>34</v>
      </c>
      <c r="AD8" s="15">
        <f t="shared" si="0"/>
        <v>36</v>
      </c>
      <c r="AE8" s="15">
        <f t="shared" si="0"/>
        <v>0</v>
      </c>
      <c r="AF8" s="15">
        <f t="shared" si="0"/>
        <v>0</v>
      </c>
      <c r="AG8" s="15">
        <f t="shared" si="0"/>
        <v>0</v>
      </c>
      <c r="AH8" s="15">
        <v>114.56</v>
      </c>
      <c r="AI8" s="15">
        <v>114.56</v>
      </c>
      <c r="AJ8" s="15">
        <v>114.56</v>
      </c>
      <c r="AK8" s="15">
        <f t="shared" si="0"/>
        <v>93</v>
      </c>
      <c r="AL8" s="15">
        <f t="shared" si="0"/>
        <v>4</v>
      </c>
      <c r="AM8" s="15">
        <f t="shared" si="0"/>
        <v>0</v>
      </c>
      <c r="AN8" s="15">
        <f t="shared" si="0"/>
        <v>1</v>
      </c>
      <c r="AO8" s="15">
        <f t="shared" si="0"/>
        <v>4</v>
      </c>
      <c r="AP8" s="15">
        <f t="shared" si="0"/>
        <v>4</v>
      </c>
      <c r="AQ8" s="15">
        <f t="shared" si="0"/>
        <v>93</v>
      </c>
      <c r="AR8" s="15">
        <f t="shared" si="0"/>
        <v>5</v>
      </c>
      <c r="AS8" s="15">
        <f t="shared" si="0"/>
        <v>4</v>
      </c>
      <c r="AT8" s="15">
        <f t="shared" si="0"/>
        <v>5</v>
      </c>
      <c r="AU8" s="15">
        <f t="shared" si="0"/>
        <v>4</v>
      </c>
      <c r="AV8" s="15">
        <f t="shared" si="0"/>
        <v>10</v>
      </c>
      <c r="AW8" s="15">
        <f t="shared" si="0"/>
        <v>9</v>
      </c>
      <c r="AX8" s="15">
        <f t="shared" si="0"/>
        <v>10</v>
      </c>
      <c r="AY8" s="15">
        <f t="shared" si="0"/>
        <v>8</v>
      </c>
      <c r="AZ8" s="15">
        <f t="shared" si="0"/>
        <v>4</v>
      </c>
      <c r="BA8" s="15">
        <f t="shared" si="0"/>
        <v>3</v>
      </c>
      <c r="BB8" s="15">
        <f t="shared" si="0"/>
        <v>18</v>
      </c>
      <c r="BC8" s="15">
        <f t="shared" si="0"/>
        <v>16</v>
      </c>
      <c r="BD8" s="15">
        <f t="shared" si="0"/>
        <v>10</v>
      </c>
      <c r="BE8" s="15">
        <f t="shared" si="0"/>
        <v>8</v>
      </c>
      <c r="BF8" s="15">
        <f t="shared" si="0"/>
        <v>12</v>
      </c>
      <c r="BG8" s="15">
        <f t="shared" si="0"/>
        <v>11</v>
      </c>
      <c r="BH8" s="15">
        <f t="shared" si="0"/>
        <v>11</v>
      </c>
      <c r="BI8" s="15">
        <f t="shared" si="0"/>
        <v>10</v>
      </c>
      <c r="BJ8" s="15">
        <f t="shared" si="0"/>
        <v>8</v>
      </c>
      <c r="BK8" s="15">
        <f t="shared" si="0"/>
        <v>8</v>
      </c>
      <c r="BM8" s="2">
        <f t="shared" ref="BM8:BM51" si="1">C8-Q8-R8-S8-T8-U8-V8</f>
        <v>0</v>
      </c>
      <c r="BN8" s="2">
        <f>W8-X8-Y8-Z8-AA8-AB8-AC8</f>
        <v>0</v>
      </c>
      <c r="BO8" s="2">
        <f t="shared" ref="BO8:BO51" si="2">C8-W8-AD8</f>
        <v>0</v>
      </c>
      <c r="BP8" s="2">
        <f>AK8+AL8-AO8-AQ8</f>
        <v>0</v>
      </c>
      <c r="BQ8" s="2">
        <f t="shared" ref="BQ8:BQ51" si="3">C8-AR8-AT8-AV8-AX8-AZ8-BB8-BD8-BF8-BH8-BJ8</f>
        <v>0</v>
      </c>
      <c r="BR8" s="2">
        <f t="shared" ref="BR8:BR51" si="4">O8-AS8-AU8-AW8-AY8-BA8-BC8-BE8-BG8-BI8-BK8</f>
        <v>0</v>
      </c>
    </row>
    <row r="9" spans="1:70" ht="22.5">
      <c r="A9" s="16" t="s">
        <v>100</v>
      </c>
      <c r="B9" s="17">
        <v>2</v>
      </c>
      <c r="C9" s="43">
        <v>8</v>
      </c>
      <c r="D9" s="43">
        <v>8</v>
      </c>
      <c r="E9" s="43">
        <v>6</v>
      </c>
      <c r="F9" s="43"/>
      <c r="G9" s="43"/>
      <c r="H9" s="43"/>
      <c r="I9" s="43"/>
      <c r="J9" s="43"/>
      <c r="K9" s="43"/>
      <c r="L9" s="43"/>
      <c r="M9" s="43"/>
      <c r="N9" s="43"/>
      <c r="O9" s="43">
        <v>6</v>
      </c>
      <c r="P9" s="44"/>
      <c r="Q9" s="45"/>
      <c r="R9" s="45"/>
      <c r="S9" s="45">
        <v>1</v>
      </c>
      <c r="T9" s="45"/>
      <c r="U9" s="45">
        <v>1</v>
      </c>
      <c r="V9" s="45">
        <v>6</v>
      </c>
      <c r="W9" s="45">
        <v>6</v>
      </c>
      <c r="X9" s="45"/>
      <c r="Y9" s="45"/>
      <c r="Z9" s="45"/>
      <c r="AA9" s="45"/>
      <c r="AB9" s="45">
        <v>1</v>
      </c>
      <c r="AC9" s="45">
        <v>5</v>
      </c>
      <c r="AD9" s="45">
        <v>2</v>
      </c>
      <c r="AE9" s="28"/>
      <c r="AF9" s="28"/>
      <c r="AG9" s="28"/>
      <c r="AH9" s="46">
        <v>7.5</v>
      </c>
      <c r="AI9" s="46">
        <v>7.5</v>
      </c>
      <c r="AJ9" s="46">
        <v>7.5</v>
      </c>
      <c r="AK9" s="43">
        <v>7</v>
      </c>
      <c r="AL9" s="43">
        <v>1</v>
      </c>
      <c r="AM9" s="43"/>
      <c r="AN9" s="43"/>
      <c r="AO9" s="43"/>
      <c r="AP9" s="43"/>
      <c r="AQ9" s="43">
        <v>8</v>
      </c>
      <c r="AR9" s="43"/>
      <c r="AS9" s="43"/>
      <c r="AT9" s="43"/>
      <c r="AU9" s="43"/>
      <c r="AV9" s="43"/>
      <c r="AW9" s="45"/>
      <c r="AX9" s="45">
        <v>2</v>
      </c>
      <c r="AY9" s="45">
        <v>1</v>
      </c>
      <c r="AZ9" s="45"/>
      <c r="BA9" s="45"/>
      <c r="BB9" s="45">
        <v>3</v>
      </c>
      <c r="BC9" s="45">
        <v>3</v>
      </c>
      <c r="BD9" s="45"/>
      <c r="BE9" s="45"/>
      <c r="BF9" s="45">
        <v>2</v>
      </c>
      <c r="BG9" s="45">
        <v>1</v>
      </c>
      <c r="BH9" s="45"/>
      <c r="BI9" s="45"/>
      <c r="BJ9" s="45">
        <v>1</v>
      </c>
      <c r="BK9" s="45">
        <v>1</v>
      </c>
      <c r="BM9" s="18">
        <f t="shared" si="1"/>
        <v>0</v>
      </c>
      <c r="BN9" s="18">
        <f t="shared" ref="BN9:BN51" si="5">W9-X9-Y9-Z9-AA9-AB9-AC9</f>
        <v>0</v>
      </c>
      <c r="BO9" s="18">
        <f t="shared" si="2"/>
        <v>0</v>
      </c>
      <c r="BP9" s="18">
        <f t="shared" ref="BP9:BP51" si="6">AK9+AL9-AO9-AQ9</f>
        <v>0</v>
      </c>
      <c r="BQ9" s="18">
        <f t="shared" si="3"/>
        <v>0</v>
      </c>
      <c r="BR9" s="18">
        <f t="shared" si="4"/>
        <v>0</v>
      </c>
    </row>
    <row r="10" spans="1:70" ht="21.75" customHeight="1">
      <c r="A10" s="19" t="s">
        <v>101</v>
      </c>
      <c r="B10" s="17">
        <v>3</v>
      </c>
      <c r="C10" s="43">
        <v>1</v>
      </c>
      <c r="D10" s="43">
        <v>1</v>
      </c>
      <c r="E10" s="43">
        <v>1</v>
      </c>
      <c r="F10" s="43"/>
      <c r="G10" s="43"/>
      <c r="H10" s="43"/>
      <c r="I10" s="43"/>
      <c r="J10" s="43"/>
      <c r="K10" s="43"/>
      <c r="L10" s="43"/>
      <c r="M10" s="43"/>
      <c r="N10" s="43"/>
      <c r="O10" s="43">
        <v>1</v>
      </c>
      <c r="P10" s="43"/>
      <c r="Q10" s="45"/>
      <c r="R10" s="45"/>
      <c r="S10" s="45"/>
      <c r="T10" s="45"/>
      <c r="U10" s="45"/>
      <c r="V10" s="45">
        <v>1</v>
      </c>
      <c r="W10" s="45">
        <v>1</v>
      </c>
      <c r="X10" s="45"/>
      <c r="Y10" s="45"/>
      <c r="Z10" s="45"/>
      <c r="AA10" s="45"/>
      <c r="AB10" s="45"/>
      <c r="AC10" s="45">
        <v>1</v>
      </c>
      <c r="AD10" s="45"/>
      <c r="AE10" s="32"/>
      <c r="AF10" s="33"/>
      <c r="AG10" s="34"/>
      <c r="AH10" s="43">
        <v>1</v>
      </c>
      <c r="AI10" s="43">
        <v>1</v>
      </c>
      <c r="AJ10" s="43">
        <v>1</v>
      </c>
      <c r="AK10" s="43">
        <v>1</v>
      </c>
      <c r="AL10" s="43"/>
      <c r="AM10" s="43"/>
      <c r="AN10" s="43"/>
      <c r="AO10" s="43"/>
      <c r="AP10" s="43"/>
      <c r="AQ10" s="43">
        <v>1</v>
      </c>
      <c r="AR10" s="43"/>
      <c r="AS10" s="43"/>
      <c r="AT10" s="43"/>
      <c r="AU10" s="43"/>
      <c r="AV10" s="43"/>
      <c r="AW10" s="45"/>
      <c r="AX10" s="45"/>
      <c r="AY10" s="45"/>
      <c r="AZ10" s="45"/>
      <c r="BA10" s="45"/>
      <c r="BB10" s="45">
        <v>1</v>
      </c>
      <c r="BC10" s="45">
        <v>1</v>
      </c>
      <c r="BD10" s="45"/>
      <c r="BE10" s="45"/>
      <c r="BF10" s="45"/>
      <c r="BG10" s="45"/>
      <c r="BH10" s="45"/>
      <c r="BI10" s="45"/>
      <c r="BJ10" s="45"/>
      <c r="BK10" s="45"/>
      <c r="BM10" s="18">
        <f t="shared" si="1"/>
        <v>0</v>
      </c>
      <c r="BN10" s="18">
        <f t="shared" si="5"/>
        <v>0</v>
      </c>
      <c r="BO10" s="18">
        <f t="shared" si="2"/>
        <v>0</v>
      </c>
      <c r="BP10" s="18">
        <f t="shared" si="6"/>
        <v>0</v>
      </c>
      <c r="BQ10" s="18">
        <f t="shared" si="3"/>
        <v>0</v>
      </c>
      <c r="BR10" s="18">
        <f t="shared" si="4"/>
        <v>0</v>
      </c>
    </row>
    <row r="11" spans="1:70">
      <c r="A11" s="7" t="s">
        <v>63</v>
      </c>
      <c r="B11" s="17">
        <v>4</v>
      </c>
      <c r="C11" s="43">
        <v>6</v>
      </c>
      <c r="D11" s="43">
        <v>6</v>
      </c>
      <c r="E11" s="43">
        <v>5</v>
      </c>
      <c r="F11" s="43"/>
      <c r="G11" s="43"/>
      <c r="H11" s="43"/>
      <c r="I11" s="43"/>
      <c r="J11" s="43"/>
      <c r="K11" s="43"/>
      <c r="L11" s="43"/>
      <c r="M11" s="43"/>
      <c r="N11" s="43"/>
      <c r="O11" s="43">
        <v>4</v>
      </c>
      <c r="P11" s="44"/>
      <c r="Q11" s="43"/>
      <c r="R11" s="43"/>
      <c r="S11" s="43">
        <v>1</v>
      </c>
      <c r="T11" s="43"/>
      <c r="U11" s="43">
        <v>1</v>
      </c>
      <c r="V11" s="43">
        <v>4</v>
      </c>
      <c r="W11" s="43">
        <v>5</v>
      </c>
      <c r="X11" s="43"/>
      <c r="Y11" s="43"/>
      <c r="Z11" s="43"/>
      <c r="AA11" s="43"/>
      <c r="AB11" s="43">
        <v>1</v>
      </c>
      <c r="AC11" s="43">
        <v>4</v>
      </c>
      <c r="AD11" s="43">
        <v>1</v>
      </c>
      <c r="AE11" s="32"/>
      <c r="AF11" s="33"/>
      <c r="AG11" s="34"/>
      <c r="AH11" s="46">
        <v>5.5</v>
      </c>
      <c r="AI11" s="46">
        <v>5.5</v>
      </c>
      <c r="AJ11" s="46">
        <v>5.5</v>
      </c>
      <c r="AK11" s="43">
        <v>5</v>
      </c>
      <c r="AL11" s="43">
        <v>1</v>
      </c>
      <c r="AM11" s="43"/>
      <c r="AN11" s="43"/>
      <c r="AO11" s="43"/>
      <c r="AP11" s="43"/>
      <c r="AQ11" s="43">
        <v>6</v>
      </c>
      <c r="AR11" s="43"/>
      <c r="AS11" s="43"/>
      <c r="AT11" s="43"/>
      <c r="AU11" s="43"/>
      <c r="AV11" s="43"/>
      <c r="AW11" s="45"/>
      <c r="AX11" s="45">
        <v>2</v>
      </c>
      <c r="AY11" s="45">
        <v>1</v>
      </c>
      <c r="AZ11" s="45"/>
      <c r="BA11" s="45"/>
      <c r="BB11" s="45">
        <v>2</v>
      </c>
      <c r="BC11" s="45">
        <v>2</v>
      </c>
      <c r="BD11" s="45"/>
      <c r="BE11" s="45"/>
      <c r="BF11" s="45">
        <v>1</v>
      </c>
      <c r="BG11" s="45"/>
      <c r="BH11" s="45"/>
      <c r="BI11" s="45"/>
      <c r="BJ11" s="45">
        <v>1</v>
      </c>
      <c r="BK11" s="45">
        <v>1</v>
      </c>
      <c r="BM11" s="18">
        <f t="shared" si="1"/>
        <v>0</v>
      </c>
      <c r="BN11" s="18">
        <f t="shared" si="5"/>
        <v>0</v>
      </c>
      <c r="BO11" s="18">
        <f t="shared" si="2"/>
        <v>0</v>
      </c>
      <c r="BP11" s="18">
        <f t="shared" si="6"/>
        <v>0</v>
      </c>
      <c r="BQ11" s="18">
        <f t="shared" si="3"/>
        <v>0</v>
      </c>
      <c r="BR11" s="18">
        <f t="shared" si="4"/>
        <v>0</v>
      </c>
    </row>
    <row r="12" spans="1:70">
      <c r="A12" s="7" t="s">
        <v>64</v>
      </c>
      <c r="B12" s="17">
        <v>5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32"/>
      <c r="AF12" s="33"/>
      <c r="AG12" s="34"/>
      <c r="AH12" s="28">
        <v>0</v>
      </c>
      <c r="AI12" s="28">
        <v>0</v>
      </c>
      <c r="AJ12" s="28">
        <v>0</v>
      </c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M12" s="18">
        <f t="shared" si="1"/>
        <v>0</v>
      </c>
      <c r="BN12" s="18">
        <f t="shared" si="5"/>
        <v>0</v>
      </c>
      <c r="BO12" s="18">
        <f t="shared" si="2"/>
        <v>0</v>
      </c>
      <c r="BP12" s="18">
        <f t="shared" si="6"/>
        <v>0</v>
      </c>
      <c r="BQ12" s="18">
        <f t="shared" si="3"/>
        <v>0</v>
      </c>
      <c r="BR12" s="18">
        <f t="shared" si="4"/>
        <v>0</v>
      </c>
    </row>
    <row r="13" spans="1:70">
      <c r="A13" s="9" t="s">
        <v>65</v>
      </c>
      <c r="B13" s="17">
        <v>6</v>
      </c>
      <c r="C13" s="20">
        <f t="shared" ref="C13:BK13" si="7">C14+C35+C36+C40+C41+C42+C43+C44+C45+C46</f>
        <v>51</v>
      </c>
      <c r="D13" s="20">
        <f t="shared" si="7"/>
        <v>46</v>
      </c>
      <c r="E13" s="20">
        <f t="shared" si="7"/>
        <v>45</v>
      </c>
      <c r="F13" s="20">
        <f t="shared" si="7"/>
        <v>0</v>
      </c>
      <c r="G13" s="20">
        <f t="shared" si="7"/>
        <v>0</v>
      </c>
      <c r="H13" s="20">
        <f t="shared" si="7"/>
        <v>0</v>
      </c>
      <c r="I13" s="20">
        <f t="shared" si="7"/>
        <v>0</v>
      </c>
      <c r="J13" s="20">
        <f t="shared" si="7"/>
        <v>5</v>
      </c>
      <c r="K13" s="20">
        <f t="shared" si="7"/>
        <v>5</v>
      </c>
      <c r="L13" s="20">
        <f t="shared" si="7"/>
        <v>0</v>
      </c>
      <c r="M13" s="20">
        <f t="shared" si="7"/>
        <v>11</v>
      </c>
      <c r="N13" s="20">
        <f t="shared" si="7"/>
        <v>11</v>
      </c>
      <c r="O13" s="20">
        <f t="shared" si="7"/>
        <v>47</v>
      </c>
      <c r="P13" s="20">
        <v>49</v>
      </c>
      <c r="Q13" s="20">
        <f t="shared" si="7"/>
        <v>3</v>
      </c>
      <c r="R13" s="20">
        <f t="shared" si="7"/>
        <v>4</v>
      </c>
      <c r="S13" s="20">
        <f t="shared" si="7"/>
        <v>5</v>
      </c>
      <c r="T13" s="20">
        <f t="shared" si="7"/>
        <v>3</v>
      </c>
      <c r="U13" s="20">
        <f t="shared" si="7"/>
        <v>2</v>
      </c>
      <c r="V13" s="20">
        <f t="shared" si="7"/>
        <v>34</v>
      </c>
      <c r="W13" s="20">
        <f t="shared" si="7"/>
        <v>51</v>
      </c>
      <c r="X13" s="20">
        <f t="shared" si="7"/>
        <v>6</v>
      </c>
      <c r="Y13" s="20">
        <f t="shared" si="7"/>
        <v>4</v>
      </c>
      <c r="Z13" s="20">
        <f t="shared" si="7"/>
        <v>5</v>
      </c>
      <c r="AA13" s="20">
        <f t="shared" si="7"/>
        <v>4</v>
      </c>
      <c r="AB13" s="20">
        <f t="shared" si="7"/>
        <v>3</v>
      </c>
      <c r="AC13" s="20">
        <f t="shared" si="7"/>
        <v>29</v>
      </c>
      <c r="AD13" s="20">
        <f t="shared" si="7"/>
        <v>0</v>
      </c>
      <c r="AE13" s="20">
        <f t="shared" si="7"/>
        <v>0</v>
      </c>
      <c r="AF13" s="20">
        <f t="shared" si="7"/>
        <v>0</v>
      </c>
      <c r="AG13" s="20">
        <f t="shared" si="7"/>
        <v>0</v>
      </c>
      <c r="AH13" s="20">
        <v>71.56</v>
      </c>
      <c r="AI13" s="20">
        <v>71.56</v>
      </c>
      <c r="AJ13" s="20">
        <v>71.56</v>
      </c>
      <c r="AK13" s="20">
        <f t="shared" si="7"/>
        <v>51</v>
      </c>
      <c r="AL13" s="20">
        <f t="shared" si="7"/>
        <v>3</v>
      </c>
      <c r="AM13" s="20">
        <f t="shared" si="7"/>
        <v>0</v>
      </c>
      <c r="AN13" s="20">
        <f t="shared" si="7"/>
        <v>1</v>
      </c>
      <c r="AO13" s="20">
        <f t="shared" si="7"/>
        <v>3</v>
      </c>
      <c r="AP13" s="20">
        <f t="shared" si="7"/>
        <v>3</v>
      </c>
      <c r="AQ13" s="20">
        <f t="shared" si="7"/>
        <v>51</v>
      </c>
      <c r="AR13" s="20">
        <f t="shared" si="7"/>
        <v>3</v>
      </c>
      <c r="AS13" s="20">
        <f t="shared" si="7"/>
        <v>2</v>
      </c>
      <c r="AT13" s="20">
        <f t="shared" si="7"/>
        <v>5</v>
      </c>
      <c r="AU13" s="20">
        <f t="shared" si="7"/>
        <v>4</v>
      </c>
      <c r="AV13" s="20">
        <f t="shared" si="7"/>
        <v>4</v>
      </c>
      <c r="AW13" s="20">
        <f t="shared" si="7"/>
        <v>4</v>
      </c>
      <c r="AX13" s="20">
        <f t="shared" si="7"/>
        <v>3</v>
      </c>
      <c r="AY13" s="20">
        <f t="shared" si="7"/>
        <v>3</v>
      </c>
      <c r="AZ13" s="20">
        <f t="shared" si="7"/>
        <v>3</v>
      </c>
      <c r="BA13" s="20">
        <f t="shared" si="7"/>
        <v>2</v>
      </c>
      <c r="BB13" s="20">
        <f t="shared" si="7"/>
        <v>10</v>
      </c>
      <c r="BC13" s="20">
        <f t="shared" si="7"/>
        <v>10</v>
      </c>
      <c r="BD13" s="20">
        <f t="shared" si="7"/>
        <v>8</v>
      </c>
      <c r="BE13" s="20">
        <f t="shared" si="7"/>
        <v>7</v>
      </c>
      <c r="BF13" s="20">
        <f t="shared" si="7"/>
        <v>8</v>
      </c>
      <c r="BG13" s="20">
        <f t="shared" si="7"/>
        <v>8</v>
      </c>
      <c r="BH13" s="20">
        <f t="shared" si="7"/>
        <v>4</v>
      </c>
      <c r="BI13" s="20">
        <f t="shared" si="7"/>
        <v>4</v>
      </c>
      <c r="BJ13" s="20">
        <f t="shared" si="7"/>
        <v>3</v>
      </c>
      <c r="BK13" s="20">
        <f t="shared" si="7"/>
        <v>3</v>
      </c>
      <c r="BM13" s="18">
        <f t="shared" si="1"/>
        <v>0</v>
      </c>
      <c r="BN13" s="18">
        <f t="shared" si="5"/>
        <v>0</v>
      </c>
      <c r="BO13" s="18">
        <f t="shared" si="2"/>
        <v>0</v>
      </c>
      <c r="BP13" s="18">
        <f t="shared" si="6"/>
        <v>0</v>
      </c>
      <c r="BQ13" s="18">
        <f t="shared" si="3"/>
        <v>0</v>
      </c>
      <c r="BR13" s="18">
        <f t="shared" si="4"/>
        <v>0</v>
      </c>
    </row>
    <row r="14" spans="1:70" ht="33.75">
      <c r="A14" s="19" t="s">
        <v>102</v>
      </c>
      <c r="B14" s="17">
        <v>7</v>
      </c>
      <c r="C14" s="20">
        <f>C15+C16+C17+C18+C19+C20+C21+C22+C23+C24+C25+C29+C30+C31+C32+C33+C34</f>
        <v>48</v>
      </c>
      <c r="D14" s="20">
        <f t="shared" ref="D14:BK14" si="8">D15+D16+D17+D18+D19+D20+D21+D22+D23+D24+D25+D29+D30+D31+D32+D33+D34</f>
        <v>43</v>
      </c>
      <c r="E14" s="20">
        <f t="shared" si="8"/>
        <v>43</v>
      </c>
      <c r="F14" s="20">
        <f t="shared" si="8"/>
        <v>0</v>
      </c>
      <c r="G14" s="20">
        <f t="shared" si="8"/>
        <v>0</v>
      </c>
      <c r="H14" s="20">
        <f t="shared" si="8"/>
        <v>0</v>
      </c>
      <c r="I14" s="20">
        <f t="shared" si="8"/>
        <v>0</v>
      </c>
      <c r="J14" s="20">
        <f t="shared" si="8"/>
        <v>5</v>
      </c>
      <c r="K14" s="20">
        <f t="shared" si="8"/>
        <v>5</v>
      </c>
      <c r="L14" s="20">
        <f t="shared" si="8"/>
        <v>0</v>
      </c>
      <c r="M14" s="20">
        <f t="shared" si="8"/>
        <v>11</v>
      </c>
      <c r="N14" s="20">
        <f t="shared" si="8"/>
        <v>10</v>
      </c>
      <c r="O14" s="20">
        <f t="shared" si="8"/>
        <v>45</v>
      </c>
      <c r="P14" s="20">
        <v>46</v>
      </c>
      <c r="Q14" s="20">
        <f t="shared" si="8"/>
        <v>3</v>
      </c>
      <c r="R14" s="20">
        <f t="shared" si="8"/>
        <v>4</v>
      </c>
      <c r="S14" s="20">
        <f t="shared" si="8"/>
        <v>4</v>
      </c>
      <c r="T14" s="20">
        <f t="shared" si="8"/>
        <v>3</v>
      </c>
      <c r="U14" s="20">
        <f t="shared" si="8"/>
        <v>2</v>
      </c>
      <c r="V14" s="20">
        <f t="shared" si="8"/>
        <v>32</v>
      </c>
      <c r="W14" s="20">
        <f t="shared" si="8"/>
        <v>48</v>
      </c>
      <c r="X14" s="20">
        <f t="shared" si="8"/>
        <v>6</v>
      </c>
      <c r="Y14" s="20">
        <f t="shared" si="8"/>
        <v>4</v>
      </c>
      <c r="Z14" s="20">
        <f t="shared" si="8"/>
        <v>4</v>
      </c>
      <c r="AA14" s="20">
        <f t="shared" si="8"/>
        <v>4</v>
      </c>
      <c r="AB14" s="20">
        <f t="shared" si="8"/>
        <v>3</v>
      </c>
      <c r="AC14" s="20">
        <f t="shared" si="8"/>
        <v>27</v>
      </c>
      <c r="AD14" s="20">
        <f t="shared" si="8"/>
        <v>0</v>
      </c>
      <c r="AE14" s="20">
        <f t="shared" si="8"/>
        <v>0</v>
      </c>
      <c r="AF14" s="20">
        <f t="shared" si="8"/>
        <v>0</v>
      </c>
      <c r="AG14" s="20">
        <f t="shared" si="8"/>
        <v>0</v>
      </c>
      <c r="AH14" s="20">
        <v>66.56</v>
      </c>
      <c r="AI14" s="20">
        <v>66.56</v>
      </c>
      <c r="AJ14" s="20">
        <v>66.56</v>
      </c>
      <c r="AK14" s="20">
        <f t="shared" si="8"/>
        <v>46</v>
      </c>
      <c r="AL14" s="20">
        <f t="shared" si="8"/>
        <v>3</v>
      </c>
      <c r="AM14" s="20">
        <f t="shared" si="8"/>
        <v>0</v>
      </c>
      <c r="AN14" s="20">
        <f t="shared" si="8"/>
        <v>1</v>
      </c>
      <c r="AO14" s="20">
        <f t="shared" si="8"/>
        <v>1</v>
      </c>
      <c r="AP14" s="20">
        <f t="shared" si="8"/>
        <v>1</v>
      </c>
      <c r="AQ14" s="20">
        <f t="shared" si="8"/>
        <v>48</v>
      </c>
      <c r="AR14" s="20">
        <f t="shared" si="8"/>
        <v>3</v>
      </c>
      <c r="AS14" s="20">
        <f t="shared" si="8"/>
        <v>2</v>
      </c>
      <c r="AT14" s="20">
        <f t="shared" si="8"/>
        <v>4</v>
      </c>
      <c r="AU14" s="20">
        <f t="shared" si="8"/>
        <v>4</v>
      </c>
      <c r="AV14" s="20">
        <f t="shared" si="8"/>
        <v>4</v>
      </c>
      <c r="AW14" s="20">
        <f t="shared" si="8"/>
        <v>4</v>
      </c>
      <c r="AX14" s="20">
        <f t="shared" si="8"/>
        <v>3</v>
      </c>
      <c r="AY14" s="20">
        <f t="shared" si="8"/>
        <v>3</v>
      </c>
      <c r="AZ14" s="20">
        <f t="shared" si="8"/>
        <v>3</v>
      </c>
      <c r="BA14" s="20">
        <f t="shared" si="8"/>
        <v>2</v>
      </c>
      <c r="BB14" s="20">
        <f t="shared" si="8"/>
        <v>10</v>
      </c>
      <c r="BC14" s="20">
        <f t="shared" si="8"/>
        <v>10</v>
      </c>
      <c r="BD14" s="20">
        <f t="shared" si="8"/>
        <v>7</v>
      </c>
      <c r="BE14" s="20">
        <f t="shared" si="8"/>
        <v>6</v>
      </c>
      <c r="BF14" s="20">
        <f t="shared" si="8"/>
        <v>8</v>
      </c>
      <c r="BG14" s="20">
        <f t="shared" si="8"/>
        <v>8</v>
      </c>
      <c r="BH14" s="20">
        <f t="shared" si="8"/>
        <v>3</v>
      </c>
      <c r="BI14" s="20">
        <f t="shared" si="8"/>
        <v>3</v>
      </c>
      <c r="BJ14" s="20">
        <f t="shared" si="8"/>
        <v>3</v>
      </c>
      <c r="BK14" s="20">
        <f t="shared" si="8"/>
        <v>3</v>
      </c>
      <c r="BM14" s="18">
        <f t="shared" si="1"/>
        <v>0</v>
      </c>
      <c r="BN14" s="18">
        <f t="shared" si="5"/>
        <v>0</v>
      </c>
      <c r="BO14" s="18">
        <f t="shared" si="2"/>
        <v>0</v>
      </c>
      <c r="BP14" s="18">
        <f t="shared" si="6"/>
        <v>0</v>
      </c>
      <c r="BQ14" s="18">
        <f t="shared" si="3"/>
        <v>0</v>
      </c>
      <c r="BR14" s="18">
        <f t="shared" si="4"/>
        <v>0</v>
      </c>
    </row>
    <row r="15" spans="1:70" ht="45">
      <c r="A15" s="21" t="s">
        <v>103</v>
      </c>
      <c r="B15" s="17">
        <v>8</v>
      </c>
      <c r="C15" s="43">
        <v>14</v>
      </c>
      <c r="D15" s="43">
        <v>10</v>
      </c>
      <c r="E15" s="43">
        <v>10</v>
      </c>
      <c r="F15" s="43"/>
      <c r="G15" s="43"/>
      <c r="H15" s="43"/>
      <c r="I15" s="43"/>
      <c r="J15" s="43">
        <v>4</v>
      </c>
      <c r="K15" s="43">
        <v>4</v>
      </c>
      <c r="L15" s="43"/>
      <c r="M15" s="43">
        <v>4</v>
      </c>
      <c r="N15" s="43">
        <v>4</v>
      </c>
      <c r="O15" s="43">
        <v>14</v>
      </c>
      <c r="P15" s="43">
        <v>14</v>
      </c>
      <c r="Q15" s="43">
        <v>1</v>
      </c>
      <c r="R15" s="43">
        <v>1</v>
      </c>
      <c r="S15" s="43">
        <v>1</v>
      </c>
      <c r="T15" s="43"/>
      <c r="U15" s="43"/>
      <c r="V15" s="43">
        <v>11</v>
      </c>
      <c r="W15" s="43">
        <v>14</v>
      </c>
      <c r="X15" s="43">
        <v>2</v>
      </c>
      <c r="Y15" s="43">
        <v>1</v>
      </c>
      <c r="Z15" s="43">
        <v>1</v>
      </c>
      <c r="AA15" s="43"/>
      <c r="AB15" s="43"/>
      <c r="AC15" s="43">
        <v>10</v>
      </c>
      <c r="AD15" s="43"/>
      <c r="AE15" s="45"/>
      <c r="AF15" s="45"/>
      <c r="AG15" s="45"/>
      <c r="AH15" s="46">
        <v>14.22</v>
      </c>
      <c r="AI15" s="46">
        <v>14.22</v>
      </c>
      <c r="AJ15" s="46">
        <v>14.22</v>
      </c>
      <c r="AK15" s="43">
        <v>14</v>
      </c>
      <c r="AL15" s="43"/>
      <c r="AM15" s="43"/>
      <c r="AN15" s="43"/>
      <c r="AO15" s="43"/>
      <c r="AP15" s="43"/>
      <c r="AQ15" s="43">
        <v>14</v>
      </c>
      <c r="AR15" s="43">
        <v>1</v>
      </c>
      <c r="AS15" s="43">
        <v>1</v>
      </c>
      <c r="AT15" s="43"/>
      <c r="AU15" s="43"/>
      <c r="AV15" s="43"/>
      <c r="AW15" s="45"/>
      <c r="AX15" s="45">
        <v>1</v>
      </c>
      <c r="AY15" s="45">
        <v>1</v>
      </c>
      <c r="AZ15" s="45">
        <v>1</v>
      </c>
      <c r="BA15" s="45">
        <v>1</v>
      </c>
      <c r="BB15" s="45">
        <v>5</v>
      </c>
      <c r="BC15" s="45">
        <v>5</v>
      </c>
      <c r="BD15" s="45">
        <v>2</v>
      </c>
      <c r="BE15" s="45">
        <v>2</v>
      </c>
      <c r="BF15" s="45">
        <v>1</v>
      </c>
      <c r="BG15" s="45">
        <v>1</v>
      </c>
      <c r="BH15" s="45">
        <v>3</v>
      </c>
      <c r="BI15" s="45">
        <v>3</v>
      </c>
      <c r="BJ15" s="45"/>
      <c r="BK15" s="45"/>
      <c r="BM15" s="18">
        <f t="shared" si="1"/>
        <v>0</v>
      </c>
      <c r="BN15" s="18">
        <f t="shared" si="5"/>
        <v>0</v>
      </c>
      <c r="BO15" s="18">
        <f t="shared" si="2"/>
        <v>0</v>
      </c>
      <c r="BP15" s="18">
        <f t="shared" si="6"/>
        <v>0</v>
      </c>
      <c r="BQ15" s="18">
        <f t="shared" si="3"/>
        <v>0</v>
      </c>
      <c r="BR15" s="18">
        <f t="shared" si="4"/>
        <v>0</v>
      </c>
    </row>
    <row r="16" spans="1:70">
      <c r="A16" s="8" t="s">
        <v>66</v>
      </c>
      <c r="B16" s="17">
        <v>9</v>
      </c>
      <c r="C16" s="43">
        <v>7</v>
      </c>
      <c r="D16" s="43">
        <v>7</v>
      </c>
      <c r="E16" s="43">
        <v>7</v>
      </c>
      <c r="F16" s="43"/>
      <c r="G16" s="43"/>
      <c r="H16" s="43"/>
      <c r="I16" s="43"/>
      <c r="J16" s="43"/>
      <c r="K16" s="43"/>
      <c r="L16" s="43"/>
      <c r="M16" s="43">
        <v>3</v>
      </c>
      <c r="N16" s="43"/>
      <c r="O16" s="43">
        <v>7</v>
      </c>
      <c r="P16" s="43"/>
      <c r="Q16" s="43"/>
      <c r="R16" s="43"/>
      <c r="S16" s="43">
        <v>2</v>
      </c>
      <c r="T16" s="43"/>
      <c r="U16" s="43"/>
      <c r="V16" s="43">
        <v>5</v>
      </c>
      <c r="W16" s="43">
        <v>7</v>
      </c>
      <c r="X16" s="43"/>
      <c r="Y16" s="43">
        <v>1</v>
      </c>
      <c r="Z16" s="43">
        <v>1</v>
      </c>
      <c r="AA16" s="43"/>
      <c r="AB16" s="43"/>
      <c r="AC16" s="43">
        <v>5</v>
      </c>
      <c r="AD16" s="43"/>
      <c r="AE16" s="45"/>
      <c r="AF16" s="45"/>
      <c r="AG16" s="45"/>
      <c r="AH16" s="46">
        <v>10.78</v>
      </c>
      <c r="AI16" s="46">
        <v>10.78</v>
      </c>
      <c r="AJ16" s="46">
        <v>10.78</v>
      </c>
      <c r="AK16" s="43">
        <v>7</v>
      </c>
      <c r="AL16" s="43"/>
      <c r="AM16" s="43"/>
      <c r="AN16" s="43"/>
      <c r="AO16" s="43"/>
      <c r="AP16" s="43"/>
      <c r="AQ16" s="43">
        <v>7</v>
      </c>
      <c r="AR16" s="43"/>
      <c r="AS16" s="43"/>
      <c r="AT16" s="43">
        <v>1</v>
      </c>
      <c r="AU16" s="43">
        <v>1</v>
      </c>
      <c r="AV16" s="43"/>
      <c r="AW16" s="45"/>
      <c r="AX16" s="45"/>
      <c r="AY16" s="45"/>
      <c r="AZ16" s="45"/>
      <c r="BA16" s="45"/>
      <c r="BB16" s="45">
        <v>1</v>
      </c>
      <c r="BC16" s="45">
        <v>1</v>
      </c>
      <c r="BD16" s="45">
        <v>3</v>
      </c>
      <c r="BE16" s="45">
        <v>3</v>
      </c>
      <c r="BF16" s="45">
        <v>1</v>
      </c>
      <c r="BG16" s="45">
        <v>1</v>
      </c>
      <c r="BH16" s="45"/>
      <c r="BI16" s="45"/>
      <c r="BJ16" s="45">
        <v>1</v>
      </c>
      <c r="BK16" s="45">
        <v>1</v>
      </c>
      <c r="BM16" s="18">
        <f t="shared" si="1"/>
        <v>0</v>
      </c>
      <c r="BN16" s="18">
        <f t="shared" si="5"/>
        <v>0</v>
      </c>
      <c r="BO16" s="18">
        <f t="shared" si="2"/>
        <v>0</v>
      </c>
      <c r="BP16" s="18">
        <f t="shared" si="6"/>
        <v>0</v>
      </c>
      <c r="BQ16" s="18">
        <f t="shared" si="3"/>
        <v>0</v>
      </c>
      <c r="BR16" s="18">
        <f t="shared" si="4"/>
        <v>0</v>
      </c>
    </row>
    <row r="17" spans="1:70">
      <c r="A17" s="8" t="s">
        <v>67</v>
      </c>
      <c r="B17" s="17">
        <v>10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5"/>
      <c r="AF17" s="45"/>
      <c r="AG17" s="45"/>
      <c r="AH17" s="43">
        <v>0</v>
      </c>
      <c r="AI17" s="43">
        <v>0</v>
      </c>
      <c r="AJ17" s="43">
        <v>0</v>
      </c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M17" s="18">
        <f t="shared" si="1"/>
        <v>0</v>
      </c>
      <c r="BN17" s="18">
        <f t="shared" si="5"/>
        <v>0</v>
      </c>
      <c r="BO17" s="18">
        <f t="shared" si="2"/>
        <v>0</v>
      </c>
      <c r="BP17" s="18">
        <f t="shared" si="6"/>
        <v>0</v>
      </c>
      <c r="BQ17" s="18">
        <f t="shared" si="3"/>
        <v>0</v>
      </c>
      <c r="BR17" s="18">
        <f t="shared" si="4"/>
        <v>0</v>
      </c>
    </row>
    <row r="18" spans="1:70">
      <c r="A18" s="8" t="s">
        <v>68</v>
      </c>
      <c r="B18" s="17">
        <v>11</v>
      </c>
      <c r="C18" s="43">
        <v>3</v>
      </c>
      <c r="D18" s="43">
        <v>3</v>
      </c>
      <c r="E18" s="43">
        <v>3</v>
      </c>
      <c r="F18" s="43"/>
      <c r="G18" s="43"/>
      <c r="H18" s="43"/>
      <c r="I18" s="43"/>
      <c r="J18" s="43"/>
      <c r="K18" s="43"/>
      <c r="L18" s="43"/>
      <c r="M18" s="43"/>
      <c r="N18" s="43">
        <v>1</v>
      </c>
      <c r="O18" s="43">
        <v>3</v>
      </c>
      <c r="P18" s="43"/>
      <c r="Q18" s="43"/>
      <c r="R18" s="43">
        <v>1</v>
      </c>
      <c r="S18" s="43"/>
      <c r="T18" s="43"/>
      <c r="U18" s="43">
        <v>1</v>
      </c>
      <c r="V18" s="43">
        <v>1</v>
      </c>
      <c r="W18" s="43">
        <v>3</v>
      </c>
      <c r="X18" s="43"/>
      <c r="Y18" s="43">
        <v>1</v>
      </c>
      <c r="Z18" s="43"/>
      <c r="AA18" s="43"/>
      <c r="AB18" s="43">
        <v>1</v>
      </c>
      <c r="AC18" s="43">
        <v>1</v>
      </c>
      <c r="AD18" s="43"/>
      <c r="AE18" s="45"/>
      <c r="AF18" s="45"/>
      <c r="AG18" s="45"/>
      <c r="AH18" s="46">
        <v>3.5</v>
      </c>
      <c r="AI18" s="46">
        <v>3.5</v>
      </c>
      <c r="AJ18" s="46">
        <v>3.5</v>
      </c>
      <c r="AK18" s="43">
        <v>2</v>
      </c>
      <c r="AL18" s="43">
        <v>1</v>
      </c>
      <c r="AM18" s="43"/>
      <c r="AN18" s="43"/>
      <c r="AO18" s="43"/>
      <c r="AP18" s="43"/>
      <c r="AQ18" s="43">
        <v>3</v>
      </c>
      <c r="AR18" s="43"/>
      <c r="AS18" s="43"/>
      <c r="AT18" s="43">
        <v>1</v>
      </c>
      <c r="AU18" s="43">
        <v>1</v>
      </c>
      <c r="AV18" s="43"/>
      <c r="AW18" s="45"/>
      <c r="AX18" s="45">
        <v>1</v>
      </c>
      <c r="AY18" s="45">
        <v>1</v>
      </c>
      <c r="AZ18" s="45"/>
      <c r="BA18" s="45"/>
      <c r="BB18" s="45"/>
      <c r="BC18" s="45"/>
      <c r="BD18" s="45"/>
      <c r="BE18" s="45"/>
      <c r="BF18" s="45">
        <v>1</v>
      </c>
      <c r="BG18" s="45">
        <v>1</v>
      </c>
      <c r="BH18" s="45"/>
      <c r="BI18" s="45"/>
      <c r="BJ18" s="45"/>
      <c r="BK18" s="45"/>
      <c r="BM18" s="18">
        <f t="shared" si="1"/>
        <v>0</v>
      </c>
      <c r="BN18" s="18">
        <f t="shared" si="5"/>
        <v>0</v>
      </c>
      <c r="BO18" s="18">
        <f t="shared" si="2"/>
        <v>0</v>
      </c>
      <c r="BP18" s="18">
        <f t="shared" si="6"/>
        <v>0</v>
      </c>
      <c r="BQ18" s="18">
        <f t="shared" si="3"/>
        <v>0</v>
      </c>
      <c r="BR18" s="18">
        <f t="shared" si="4"/>
        <v>0</v>
      </c>
    </row>
    <row r="19" spans="1:70">
      <c r="A19" s="8" t="s">
        <v>69</v>
      </c>
      <c r="B19" s="17">
        <v>12</v>
      </c>
      <c r="C19" s="43">
        <v>1</v>
      </c>
      <c r="D19" s="43">
        <v>1</v>
      </c>
      <c r="E19" s="43">
        <v>1</v>
      </c>
      <c r="F19" s="43"/>
      <c r="G19" s="43"/>
      <c r="H19" s="43"/>
      <c r="I19" s="43"/>
      <c r="J19" s="43"/>
      <c r="K19" s="43"/>
      <c r="L19" s="43"/>
      <c r="M19" s="43"/>
      <c r="N19" s="43">
        <v>1</v>
      </c>
      <c r="O19" s="43">
        <v>1</v>
      </c>
      <c r="P19" s="43"/>
      <c r="Q19" s="43"/>
      <c r="R19" s="43"/>
      <c r="S19" s="43"/>
      <c r="T19" s="43"/>
      <c r="U19" s="43"/>
      <c r="V19" s="43">
        <v>1</v>
      </c>
      <c r="W19" s="43">
        <v>1</v>
      </c>
      <c r="X19" s="43"/>
      <c r="Y19" s="43"/>
      <c r="Z19" s="43"/>
      <c r="AA19" s="43"/>
      <c r="AB19" s="43"/>
      <c r="AC19" s="43">
        <v>1</v>
      </c>
      <c r="AD19" s="43"/>
      <c r="AE19" s="45"/>
      <c r="AF19" s="45"/>
      <c r="AG19" s="45"/>
      <c r="AH19" s="43">
        <v>2</v>
      </c>
      <c r="AI19" s="43">
        <v>2</v>
      </c>
      <c r="AJ19" s="43">
        <v>2</v>
      </c>
      <c r="AK19" s="43">
        <v>1</v>
      </c>
      <c r="AL19" s="43"/>
      <c r="AM19" s="43"/>
      <c r="AN19" s="43"/>
      <c r="AO19" s="43"/>
      <c r="AP19" s="43"/>
      <c r="AQ19" s="43">
        <v>1</v>
      </c>
      <c r="AR19" s="43"/>
      <c r="AS19" s="43"/>
      <c r="AT19" s="43"/>
      <c r="AU19" s="43"/>
      <c r="AV19" s="43"/>
      <c r="AW19" s="45"/>
      <c r="AX19" s="45"/>
      <c r="AY19" s="45"/>
      <c r="AZ19" s="45"/>
      <c r="BA19" s="45"/>
      <c r="BB19" s="45">
        <v>1</v>
      </c>
      <c r="BC19" s="45">
        <v>1</v>
      </c>
      <c r="BD19" s="45"/>
      <c r="BE19" s="45"/>
      <c r="BF19" s="45"/>
      <c r="BG19" s="45"/>
      <c r="BH19" s="45"/>
      <c r="BI19" s="45"/>
      <c r="BJ19" s="45"/>
      <c r="BK19" s="45"/>
      <c r="BM19" s="18">
        <f t="shared" si="1"/>
        <v>0</v>
      </c>
      <c r="BN19" s="18">
        <f t="shared" si="5"/>
        <v>0</v>
      </c>
      <c r="BO19" s="18">
        <f t="shared" si="2"/>
        <v>0</v>
      </c>
      <c r="BP19" s="18">
        <f t="shared" si="6"/>
        <v>0</v>
      </c>
      <c r="BQ19" s="18">
        <f t="shared" si="3"/>
        <v>0</v>
      </c>
      <c r="BR19" s="18">
        <f t="shared" si="4"/>
        <v>0</v>
      </c>
    </row>
    <row r="20" spans="1:70">
      <c r="A20" s="8" t="s">
        <v>70</v>
      </c>
      <c r="B20" s="17">
        <v>13</v>
      </c>
      <c r="C20" s="43">
        <v>1</v>
      </c>
      <c r="D20" s="43">
        <v>1</v>
      </c>
      <c r="E20" s="43">
        <v>1</v>
      </c>
      <c r="F20" s="43"/>
      <c r="G20" s="43"/>
      <c r="H20" s="43"/>
      <c r="I20" s="43"/>
      <c r="J20" s="43"/>
      <c r="K20" s="43"/>
      <c r="L20" s="43"/>
      <c r="M20" s="43"/>
      <c r="N20" s="43"/>
      <c r="O20" s="43">
        <v>1</v>
      </c>
      <c r="P20" s="43"/>
      <c r="Q20" s="43"/>
      <c r="R20" s="43"/>
      <c r="S20" s="43"/>
      <c r="T20" s="43">
        <v>1</v>
      </c>
      <c r="U20" s="43"/>
      <c r="V20" s="43"/>
      <c r="W20" s="43">
        <v>1</v>
      </c>
      <c r="X20" s="43"/>
      <c r="Y20" s="43"/>
      <c r="Z20" s="43"/>
      <c r="AA20" s="43">
        <v>1</v>
      </c>
      <c r="AB20" s="43"/>
      <c r="AC20" s="43"/>
      <c r="AD20" s="43"/>
      <c r="AE20" s="45"/>
      <c r="AF20" s="45"/>
      <c r="AG20" s="45"/>
      <c r="AH20" s="46">
        <v>2.97</v>
      </c>
      <c r="AI20" s="46">
        <v>2.97</v>
      </c>
      <c r="AJ20" s="43">
        <v>2.97</v>
      </c>
      <c r="AK20" s="43">
        <v>1</v>
      </c>
      <c r="AL20" s="43">
        <v>1</v>
      </c>
      <c r="AM20" s="43"/>
      <c r="AN20" s="43"/>
      <c r="AO20" s="43">
        <v>1</v>
      </c>
      <c r="AP20" s="43">
        <v>1</v>
      </c>
      <c r="AQ20" s="43">
        <v>1</v>
      </c>
      <c r="AR20" s="43"/>
      <c r="AS20" s="43"/>
      <c r="AT20" s="43"/>
      <c r="AU20" s="43"/>
      <c r="AV20" s="43">
        <v>1</v>
      </c>
      <c r="AW20" s="45">
        <v>1</v>
      </c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M20" s="18">
        <f t="shared" si="1"/>
        <v>0</v>
      </c>
      <c r="BN20" s="18">
        <f t="shared" si="5"/>
        <v>0</v>
      </c>
      <c r="BO20" s="18">
        <f t="shared" si="2"/>
        <v>0</v>
      </c>
      <c r="BP20" s="18">
        <f t="shared" si="6"/>
        <v>0</v>
      </c>
      <c r="BQ20" s="18">
        <f t="shared" si="3"/>
        <v>0</v>
      </c>
      <c r="BR20" s="18">
        <f t="shared" si="4"/>
        <v>0</v>
      </c>
    </row>
    <row r="21" spans="1:70">
      <c r="A21" s="8" t="s">
        <v>71</v>
      </c>
      <c r="B21" s="17">
        <v>14</v>
      </c>
      <c r="C21" s="43">
        <v>3</v>
      </c>
      <c r="D21" s="43">
        <v>3</v>
      </c>
      <c r="E21" s="43">
        <v>3</v>
      </c>
      <c r="F21" s="43"/>
      <c r="G21" s="43"/>
      <c r="H21" s="43"/>
      <c r="I21" s="43"/>
      <c r="J21" s="43"/>
      <c r="K21" s="43"/>
      <c r="L21" s="43"/>
      <c r="M21" s="43">
        <v>1</v>
      </c>
      <c r="N21" s="43">
        <v>1</v>
      </c>
      <c r="O21" s="43">
        <v>3</v>
      </c>
      <c r="P21" s="43"/>
      <c r="Q21" s="43"/>
      <c r="R21" s="43"/>
      <c r="S21" s="43"/>
      <c r="T21" s="43"/>
      <c r="U21" s="43"/>
      <c r="V21" s="43">
        <v>3</v>
      </c>
      <c r="W21" s="43">
        <v>3</v>
      </c>
      <c r="X21" s="43"/>
      <c r="Y21" s="43"/>
      <c r="Z21" s="43"/>
      <c r="AA21" s="43"/>
      <c r="AB21" s="43"/>
      <c r="AC21" s="43">
        <v>3</v>
      </c>
      <c r="AD21" s="43"/>
      <c r="AE21" s="45"/>
      <c r="AF21" s="45"/>
      <c r="AG21" s="45"/>
      <c r="AH21" s="43">
        <v>5.58</v>
      </c>
      <c r="AI21" s="43">
        <v>5.58</v>
      </c>
      <c r="AJ21" s="43">
        <v>5.58</v>
      </c>
      <c r="AK21" s="43">
        <v>3</v>
      </c>
      <c r="AL21" s="43"/>
      <c r="AM21" s="43"/>
      <c r="AN21" s="43"/>
      <c r="AO21" s="43"/>
      <c r="AP21" s="43"/>
      <c r="AQ21" s="43">
        <v>3</v>
      </c>
      <c r="AR21" s="43"/>
      <c r="AS21" s="43"/>
      <c r="AT21" s="43"/>
      <c r="AU21" s="43"/>
      <c r="AV21" s="43"/>
      <c r="AW21" s="45"/>
      <c r="AX21" s="45"/>
      <c r="AY21" s="45"/>
      <c r="AZ21" s="45"/>
      <c r="BA21" s="45"/>
      <c r="BB21" s="45"/>
      <c r="BC21" s="45"/>
      <c r="BD21" s="45"/>
      <c r="BE21" s="45"/>
      <c r="BF21" s="45">
        <v>2</v>
      </c>
      <c r="BG21" s="45">
        <v>2</v>
      </c>
      <c r="BH21" s="45"/>
      <c r="BI21" s="45"/>
      <c r="BJ21" s="45">
        <v>1</v>
      </c>
      <c r="BK21" s="45">
        <v>1</v>
      </c>
      <c r="BM21" s="18">
        <f t="shared" si="1"/>
        <v>0</v>
      </c>
      <c r="BN21" s="18">
        <f t="shared" si="5"/>
        <v>0</v>
      </c>
      <c r="BO21" s="18">
        <f t="shared" si="2"/>
        <v>0</v>
      </c>
      <c r="BP21" s="18">
        <f t="shared" si="6"/>
        <v>0</v>
      </c>
      <c r="BQ21" s="18">
        <f t="shared" si="3"/>
        <v>0</v>
      </c>
      <c r="BR21" s="18">
        <f t="shared" si="4"/>
        <v>0</v>
      </c>
    </row>
    <row r="22" spans="1:70">
      <c r="A22" s="8" t="s">
        <v>72</v>
      </c>
      <c r="B22" s="17">
        <v>15</v>
      </c>
      <c r="C22" s="43">
        <v>1</v>
      </c>
      <c r="D22" s="43">
        <v>1</v>
      </c>
      <c r="E22" s="43">
        <v>1</v>
      </c>
      <c r="F22" s="43"/>
      <c r="G22" s="43"/>
      <c r="H22" s="43"/>
      <c r="I22" s="43"/>
      <c r="J22" s="43"/>
      <c r="K22" s="43"/>
      <c r="L22" s="43"/>
      <c r="M22" s="43"/>
      <c r="N22" s="43"/>
      <c r="O22" s="43">
        <v>1</v>
      </c>
      <c r="P22" s="43"/>
      <c r="Q22" s="43"/>
      <c r="R22" s="43"/>
      <c r="S22" s="43"/>
      <c r="T22" s="43">
        <v>1</v>
      </c>
      <c r="U22" s="43"/>
      <c r="V22" s="43"/>
      <c r="W22" s="43">
        <v>1</v>
      </c>
      <c r="X22" s="43"/>
      <c r="Y22" s="43"/>
      <c r="Z22" s="43"/>
      <c r="AA22" s="43">
        <v>1</v>
      </c>
      <c r="AB22" s="43"/>
      <c r="AC22" s="43"/>
      <c r="AD22" s="43"/>
      <c r="AE22" s="45"/>
      <c r="AF22" s="45"/>
      <c r="AG22" s="45"/>
      <c r="AH22" s="43">
        <v>1.28</v>
      </c>
      <c r="AI22" s="43">
        <v>1.28</v>
      </c>
      <c r="AJ22" s="43">
        <v>1.28</v>
      </c>
      <c r="AK22" s="43">
        <v>1</v>
      </c>
      <c r="AL22" s="43"/>
      <c r="AM22" s="43"/>
      <c r="AN22" s="43"/>
      <c r="AO22" s="43"/>
      <c r="AP22" s="43"/>
      <c r="AQ22" s="43">
        <v>1</v>
      </c>
      <c r="AR22" s="43"/>
      <c r="AS22" s="43"/>
      <c r="AT22" s="43"/>
      <c r="AU22" s="43"/>
      <c r="AV22" s="43">
        <v>1</v>
      </c>
      <c r="AW22" s="45">
        <v>1</v>
      </c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M22" s="18">
        <f t="shared" si="1"/>
        <v>0</v>
      </c>
      <c r="BN22" s="18">
        <f t="shared" si="5"/>
        <v>0</v>
      </c>
      <c r="BO22" s="18">
        <f t="shared" si="2"/>
        <v>0</v>
      </c>
      <c r="BP22" s="18">
        <f t="shared" si="6"/>
        <v>0</v>
      </c>
      <c r="BQ22" s="18">
        <f t="shared" si="3"/>
        <v>0</v>
      </c>
      <c r="BR22" s="18">
        <f t="shared" si="4"/>
        <v>0</v>
      </c>
    </row>
    <row r="23" spans="1:70">
      <c r="A23" s="8" t="s">
        <v>73</v>
      </c>
      <c r="B23" s="17">
        <v>16</v>
      </c>
      <c r="C23" s="43">
        <v>1</v>
      </c>
      <c r="D23" s="43">
        <v>1</v>
      </c>
      <c r="E23" s="43">
        <v>1</v>
      </c>
      <c r="F23" s="43"/>
      <c r="G23" s="43"/>
      <c r="H23" s="43"/>
      <c r="I23" s="43"/>
      <c r="J23" s="43"/>
      <c r="K23" s="43"/>
      <c r="L23" s="43"/>
      <c r="M23" s="43">
        <v>1</v>
      </c>
      <c r="N23" s="43"/>
      <c r="O23" s="43">
        <v>1</v>
      </c>
      <c r="P23" s="43"/>
      <c r="Q23" s="43"/>
      <c r="R23" s="43"/>
      <c r="S23" s="43"/>
      <c r="T23" s="43"/>
      <c r="U23" s="43"/>
      <c r="V23" s="43">
        <v>1</v>
      </c>
      <c r="W23" s="43">
        <v>1</v>
      </c>
      <c r="X23" s="43"/>
      <c r="Y23" s="43"/>
      <c r="Z23" s="43"/>
      <c r="AA23" s="43"/>
      <c r="AB23" s="43"/>
      <c r="AC23" s="43">
        <v>1</v>
      </c>
      <c r="AD23" s="43"/>
      <c r="AE23" s="45"/>
      <c r="AF23" s="45"/>
      <c r="AG23" s="45"/>
      <c r="AH23" s="43">
        <v>1.22</v>
      </c>
      <c r="AI23" s="43">
        <v>1.22</v>
      </c>
      <c r="AJ23" s="43">
        <v>1.22</v>
      </c>
      <c r="AK23" s="43">
        <v>1</v>
      </c>
      <c r="AL23" s="43"/>
      <c r="AM23" s="43"/>
      <c r="AN23" s="43"/>
      <c r="AO23" s="43"/>
      <c r="AP23" s="43"/>
      <c r="AQ23" s="43">
        <v>1</v>
      </c>
      <c r="AR23" s="43"/>
      <c r="AS23" s="43"/>
      <c r="AT23" s="43"/>
      <c r="AU23" s="43"/>
      <c r="AV23" s="43"/>
      <c r="AW23" s="45"/>
      <c r="AX23" s="45"/>
      <c r="AY23" s="45"/>
      <c r="AZ23" s="45">
        <v>1</v>
      </c>
      <c r="BA23" s="45">
        <v>1</v>
      </c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M23" s="18">
        <f t="shared" si="1"/>
        <v>0</v>
      </c>
      <c r="BN23" s="18">
        <f t="shared" si="5"/>
        <v>0</v>
      </c>
      <c r="BO23" s="18">
        <f t="shared" si="2"/>
        <v>0</v>
      </c>
      <c r="BP23" s="18">
        <f t="shared" si="6"/>
        <v>0</v>
      </c>
      <c r="BQ23" s="18">
        <f t="shared" si="3"/>
        <v>0</v>
      </c>
      <c r="BR23" s="18">
        <f t="shared" si="4"/>
        <v>0</v>
      </c>
    </row>
    <row r="24" spans="1:70">
      <c r="A24" s="8" t="s">
        <v>74</v>
      </c>
      <c r="B24" s="17">
        <v>17</v>
      </c>
      <c r="C24" s="43">
        <v>2</v>
      </c>
      <c r="D24" s="43">
        <v>2</v>
      </c>
      <c r="E24" s="43">
        <v>2</v>
      </c>
      <c r="F24" s="43"/>
      <c r="G24" s="43"/>
      <c r="H24" s="43"/>
      <c r="I24" s="43"/>
      <c r="J24" s="43"/>
      <c r="K24" s="43"/>
      <c r="L24" s="43"/>
      <c r="M24" s="43"/>
      <c r="N24" s="43"/>
      <c r="O24" s="43">
        <v>2</v>
      </c>
      <c r="P24" s="43"/>
      <c r="Q24" s="43"/>
      <c r="R24" s="43"/>
      <c r="S24" s="43"/>
      <c r="T24" s="43"/>
      <c r="U24" s="43"/>
      <c r="V24" s="43">
        <v>2</v>
      </c>
      <c r="W24" s="43">
        <v>2</v>
      </c>
      <c r="X24" s="43"/>
      <c r="Y24" s="43"/>
      <c r="Z24" s="43"/>
      <c r="AA24" s="43">
        <v>1</v>
      </c>
      <c r="AB24" s="43"/>
      <c r="AC24" s="43">
        <v>1</v>
      </c>
      <c r="AD24" s="43"/>
      <c r="AE24" s="45"/>
      <c r="AF24" s="45"/>
      <c r="AG24" s="45"/>
      <c r="AH24" s="43">
        <v>3.03</v>
      </c>
      <c r="AI24" s="43">
        <v>3.03</v>
      </c>
      <c r="AJ24" s="43">
        <v>3.03</v>
      </c>
      <c r="AK24" s="43">
        <v>2</v>
      </c>
      <c r="AL24" s="43"/>
      <c r="AM24" s="43"/>
      <c r="AN24" s="43"/>
      <c r="AO24" s="43"/>
      <c r="AP24" s="43"/>
      <c r="AQ24" s="43">
        <v>2</v>
      </c>
      <c r="AR24" s="43"/>
      <c r="AS24" s="43"/>
      <c r="AT24" s="43"/>
      <c r="AU24" s="43"/>
      <c r="AV24" s="43"/>
      <c r="AW24" s="45"/>
      <c r="AX24" s="45"/>
      <c r="AY24" s="45"/>
      <c r="AZ24" s="45"/>
      <c r="BA24" s="45"/>
      <c r="BB24" s="45">
        <v>1</v>
      </c>
      <c r="BC24" s="45">
        <v>1</v>
      </c>
      <c r="BD24" s="45"/>
      <c r="BE24" s="45"/>
      <c r="BF24" s="45">
        <v>1</v>
      </c>
      <c r="BG24" s="45">
        <v>1</v>
      </c>
      <c r="BH24" s="45"/>
      <c r="BI24" s="45"/>
      <c r="BJ24" s="45"/>
      <c r="BK24" s="45"/>
      <c r="BM24" s="18">
        <f t="shared" si="1"/>
        <v>0</v>
      </c>
      <c r="BN24" s="18">
        <f t="shared" si="5"/>
        <v>0</v>
      </c>
      <c r="BO24" s="18">
        <f t="shared" si="2"/>
        <v>0</v>
      </c>
      <c r="BP24" s="18">
        <f t="shared" si="6"/>
        <v>0</v>
      </c>
      <c r="BQ24" s="18">
        <f t="shared" si="3"/>
        <v>0</v>
      </c>
      <c r="BR24" s="18">
        <f t="shared" si="4"/>
        <v>0</v>
      </c>
    </row>
    <row r="25" spans="1:70">
      <c r="A25" s="8" t="s">
        <v>75</v>
      </c>
      <c r="B25" s="17">
        <v>18</v>
      </c>
      <c r="C25" s="43">
        <v>6</v>
      </c>
      <c r="D25" s="43">
        <v>6</v>
      </c>
      <c r="E25" s="43">
        <v>6</v>
      </c>
      <c r="F25" s="43"/>
      <c r="G25" s="43"/>
      <c r="H25" s="43"/>
      <c r="I25" s="43"/>
      <c r="J25" s="43"/>
      <c r="K25" s="43"/>
      <c r="L25" s="43"/>
      <c r="M25" s="43"/>
      <c r="N25" s="43">
        <v>2</v>
      </c>
      <c r="O25" s="43">
        <v>6</v>
      </c>
      <c r="P25" s="43"/>
      <c r="Q25" s="43">
        <v>2</v>
      </c>
      <c r="R25" s="43"/>
      <c r="S25" s="43">
        <v>1</v>
      </c>
      <c r="T25" s="43">
        <v>1</v>
      </c>
      <c r="U25" s="43"/>
      <c r="V25" s="43">
        <v>2</v>
      </c>
      <c r="W25" s="43">
        <v>6</v>
      </c>
      <c r="X25" s="43">
        <v>2</v>
      </c>
      <c r="Y25" s="43"/>
      <c r="Z25" s="43">
        <v>1</v>
      </c>
      <c r="AA25" s="43">
        <v>1</v>
      </c>
      <c r="AB25" s="43"/>
      <c r="AC25" s="43">
        <v>2</v>
      </c>
      <c r="AD25" s="43"/>
      <c r="AE25" s="45"/>
      <c r="AF25" s="45"/>
      <c r="AG25" s="45"/>
      <c r="AH25" s="46">
        <v>10.67</v>
      </c>
      <c r="AI25" s="46">
        <v>10.67</v>
      </c>
      <c r="AJ25" s="46">
        <v>10.67</v>
      </c>
      <c r="AK25" s="43">
        <v>6</v>
      </c>
      <c r="AL25" s="43"/>
      <c r="AM25" s="43"/>
      <c r="AN25" s="43"/>
      <c r="AO25" s="43"/>
      <c r="AP25" s="43"/>
      <c r="AQ25" s="43">
        <v>6</v>
      </c>
      <c r="AR25" s="43">
        <v>1</v>
      </c>
      <c r="AS25" s="43">
        <v>1</v>
      </c>
      <c r="AT25" s="43">
        <v>1</v>
      </c>
      <c r="AU25" s="43">
        <v>1</v>
      </c>
      <c r="AV25" s="43">
        <v>2</v>
      </c>
      <c r="AW25" s="45">
        <v>2</v>
      </c>
      <c r="AX25" s="45"/>
      <c r="AY25" s="45"/>
      <c r="AZ25" s="45"/>
      <c r="BA25" s="45"/>
      <c r="BB25" s="45"/>
      <c r="BC25" s="45"/>
      <c r="BD25" s="45">
        <v>1</v>
      </c>
      <c r="BE25" s="45">
        <v>1</v>
      </c>
      <c r="BF25" s="45"/>
      <c r="BG25" s="45"/>
      <c r="BH25" s="45"/>
      <c r="BI25" s="45"/>
      <c r="BJ25" s="45">
        <v>1</v>
      </c>
      <c r="BK25" s="45">
        <v>1</v>
      </c>
      <c r="BM25" s="18">
        <f t="shared" si="1"/>
        <v>0</v>
      </c>
      <c r="BN25" s="18">
        <f t="shared" si="5"/>
        <v>0</v>
      </c>
      <c r="BO25" s="18">
        <f t="shared" si="2"/>
        <v>0</v>
      </c>
      <c r="BP25" s="18">
        <f t="shared" si="6"/>
        <v>0</v>
      </c>
      <c r="BQ25" s="18">
        <f t="shared" si="3"/>
        <v>0</v>
      </c>
      <c r="BR25" s="18">
        <f t="shared" si="4"/>
        <v>0</v>
      </c>
    </row>
    <row r="26" spans="1:70" ht="22.5">
      <c r="A26" s="22" t="s">
        <v>104</v>
      </c>
      <c r="B26" s="39">
        <v>19</v>
      </c>
      <c r="C26" s="45">
        <v>5</v>
      </c>
      <c r="D26" s="43">
        <v>5</v>
      </c>
      <c r="E26" s="43">
        <v>5</v>
      </c>
      <c r="F26" s="43"/>
      <c r="G26" s="43"/>
      <c r="H26" s="43"/>
      <c r="I26" s="43"/>
      <c r="J26" s="43"/>
      <c r="K26" s="43"/>
      <c r="L26" s="43"/>
      <c r="M26" s="43"/>
      <c r="N26" s="43">
        <v>2</v>
      </c>
      <c r="O26" s="43">
        <v>5</v>
      </c>
      <c r="P26" s="43"/>
      <c r="Q26" s="45">
        <v>2</v>
      </c>
      <c r="R26" s="45"/>
      <c r="S26" s="45">
        <v>1</v>
      </c>
      <c r="T26" s="45">
        <v>1</v>
      </c>
      <c r="U26" s="45"/>
      <c r="V26" s="45">
        <v>1</v>
      </c>
      <c r="W26" s="45">
        <v>5</v>
      </c>
      <c r="X26" s="45">
        <v>2</v>
      </c>
      <c r="Y26" s="45"/>
      <c r="Z26" s="45">
        <v>1</v>
      </c>
      <c r="AA26" s="45">
        <v>1</v>
      </c>
      <c r="AB26" s="45"/>
      <c r="AC26" s="45">
        <v>1</v>
      </c>
      <c r="AD26" s="45"/>
      <c r="AE26" s="45"/>
      <c r="AF26" s="45"/>
      <c r="AG26" s="45"/>
      <c r="AH26" s="43">
        <v>9.89</v>
      </c>
      <c r="AI26" s="43">
        <v>9.89</v>
      </c>
      <c r="AJ26" s="43">
        <v>9.89</v>
      </c>
      <c r="AK26" s="43">
        <v>5</v>
      </c>
      <c r="AL26" s="43"/>
      <c r="AM26" s="43"/>
      <c r="AN26" s="43"/>
      <c r="AO26" s="43"/>
      <c r="AP26" s="43"/>
      <c r="AQ26" s="43">
        <v>5</v>
      </c>
      <c r="AR26" s="43">
        <v>1</v>
      </c>
      <c r="AS26" s="43">
        <v>1</v>
      </c>
      <c r="AT26" s="43">
        <v>1</v>
      </c>
      <c r="AU26" s="43">
        <v>1</v>
      </c>
      <c r="AV26" s="43">
        <v>2</v>
      </c>
      <c r="AW26" s="45">
        <v>2</v>
      </c>
      <c r="AX26" s="45"/>
      <c r="AY26" s="45"/>
      <c r="AZ26" s="45"/>
      <c r="BA26" s="45"/>
      <c r="BB26" s="45"/>
      <c r="BC26" s="45"/>
      <c r="BD26" s="45">
        <v>1</v>
      </c>
      <c r="BE26" s="45">
        <v>1</v>
      </c>
      <c r="BF26" s="45"/>
      <c r="BG26" s="45"/>
      <c r="BH26" s="45"/>
      <c r="BI26" s="45"/>
      <c r="BJ26" s="45"/>
      <c r="BK26" s="45"/>
      <c r="BM26" s="18">
        <f t="shared" si="1"/>
        <v>0</v>
      </c>
      <c r="BN26" s="18">
        <f t="shared" si="5"/>
        <v>0</v>
      </c>
      <c r="BO26" s="18">
        <f t="shared" si="2"/>
        <v>0</v>
      </c>
      <c r="BP26" s="18">
        <f t="shared" si="6"/>
        <v>0</v>
      </c>
      <c r="BQ26" s="18">
        <f t="shared" si="3"/>
        <v>0</v>
      </c>
      <c r="BR26" s="18">
        <f t="shared" si="4"/>
        <v>0</v>
      </c>
    </row>
    <row r="27" spans="1:70">
      <c r="A27" s="10" t="s">
        <v>76</v>
      </c>
      <c r="B27" s="17">
        <v>20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5"/>
      <c r="AF27" s="45"/>
      <c r="AG27" s="45"/>
      <c r="AH27" s="43">
        <v>0</v>
      </c>
      <c r="AI27" s="43">
        <v>0</v>
      </c>
      <c r="AJ27" s="43">
        <v>0</v>
      </c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M27" s="18">
        <f t="shared" si="1"/>
        <v>0</v>
      </c>
      <c r="BN27" s="18">
        <f t="shared" si="5"/>
        <v>0</v>
      </c>
      <c r="BO27" s="18">
        <f t="shared" si="2"/>
        <v>0</v>
      </c>
      <c r="BP27" s="18">
        <f t="shared" si="6"/>
        <v>0</v>
      </c>
      <c r="BQ27" s="18">
        <f t="shared" si="3"/>
        <v>0</v>
      </c>
      <c r="BR27" s="18">
        <f t="shared" si="4"/>
        <v>0</v>
      </c>
    </row>
    <row r="28" spans="1:70">
      <c r="A28" s="10" t="s">
        <v>77</v>
      </c>
      <c r="B28" s="17">
        <v>21</v>
      </c>
      <c r="C28" s="43">
        <v>1</v>
      </c>
      <c r="D28" s="43">
        <v>1</v>
      </c>
      <c r="E28" s="43">
        <v>1</v>
      </c>
      <c r="F28" s="43"/>
      <c r="G28" s="43"/>
      <c r="H28" s="43"/>
      <c r="I28" s="43"/>
      <c r="J28" s="43"/>
      <c r="K28" s="43"/>
      <c r="L28" s="43"/>
      <c r="M28" s="43"/>
      <c r="N28" s="43"/>
      <c r="O28" s="43">
        <v>1</v>
      </c>
      <c r="P28" s="43"/>
      <c r="Q28" s="43"/>
      <c r="R28" s="43"/>
      <c r="S28" s="43"/>
      <c r="T28" s="43"/>
      <c r="U28" s="43"/>
      <c r="V28" s="43">
        <v>1</v>
      </c>
      <c r="W28" s="43">
        <v>1</v>
      </c>
      <c r="X28" s="43"/>
      <c r="Y28" s="43"/>
      <c r="Z28" s="43"/>
      <c r="AA28" s="43"/>
      <c r="AB28" s="43"/>
      <c r="AC28" s="43">
        <v>1</v>
      </c>
      <c r="AD28" s="43"/>
      <c r="AE28" s="45"/>
      <c r="AF28" s="45"/>
      <c r="AG28" s="45"/>
      <c r="AH28" s="43">
        <v>0.78</v>
      </c>
      <c r="AI28" s="43">
        <v>0.78</v>
      </c>
      <c r="AJ28" s="43">
        <v>0.78</v>
      </c>
      <c r="AK28" s="43">
        <v>1</v>
      </c>
      <c r="AL28" s="43"/>
      <c r="AM28" s="43"/>
      <c r="AN28" s="43"/>
      <c r="AO28" s="43"/>
      <c r="AP28" s="43"/>
      <c r="AQ28" s="43">
        <v>1</v>
      </c>
      <c r="AR28" s="43"/>
      <c r="AS28" s="43"/>
      <c r="AT28" s="43"/>
      <c r="AU28" s="43"/>
      <c r="AV28" s="43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>
        <v>1</v>
      </c>
      <c r="BK28" s="45">
        <v>1</v>
      </c>
      <c r="BM28" s="18">
        <f t="shared" si="1"/>
        <v>0</v>
      </c>
      <c r="BN28" s="18">
        <f t="shared" si="5"/>
        <v>0</v>
      </c>
      <c r="BO28" s="18">
        <f t="shared" si="2"/>
        <v>0</v>
      </c>
      <c r="BP28" s="18">
        <f t="shared" si="6"/>
        <v>0</v>
      </c>
      <c r="BQ28" s="18">
        <f t="shared" si="3"/>
        <v>0</v>
      </c>
      <c r="BR28" s="18">
        <f t="shared" si="4"/>
        <v>0</v>
      </c>
    </row>
    <row r="29" spans="1:70">
      <c r="A29" s="8" t="s">
        <v>78</v>
      </c>
      <c r="B29" s="17">
        <v>22</v>
      </c>
      <c r="C29" s="43">
        <v>4</v>
      </c>
      <c r="D29" s="43">
        <v>3</v>
      </c>
      <c r="E29" s="43">
        <v>3</v>
      </c>
      <c r="F29" s="43"/>
      <c r="G29" s="43"/>
      <c r="H29" s="43"/>
      <c r="I29" s="43"/>
      <c r="J29" s="43">
        <v>1</v>
      </c>
      <c r="K29" s="43">
        <v>1</v>
      </c>
      <c r="L29" s="43"/>
      <c r="M29" s="43"/>
      <c r="N29" s="43"/>
      <c r="O29" s="43">
        <v>2</v>
      </c>
      <c r="P29" s="43"/>
      <c r="Q29" s="43"/>
      <c r="R29" s="43">
        <v>1</v>
      </c>
      <c r="S29" s="43"/>
      <c r="T29" s="43"/>
      <c r="U29" s="43">
        <v>1</v>
      </c>
      <c r="V29" s="43">
        <v>2</v>
      </c>
      <c r="W29" s="43">
        <v>4</v>
      </c>
      <c r="X29" s="43">
        <v>1</v>
      </c>
      <c r="Y29" s="43"/>
      <c r="Z29" s="43">
        <v>1</v>
      </c>
      <c r="AA29" s="43"/>
      <c r="AB29" s="43">
        <v>1</v>
      </c>
      <c r="AC29" s="43">
        <v>1</v>
      </c>
      <c r="AD29" s="43"/>
      <c r="AE29" s="45"/>
      <c r="AF29" s="45"/>
      <c r="AG29" s="45"/>
      <c r="AH29" s="43">
        <v>5.17</v>
      </c>
      <c r="AI29" s="43">
        <v>5.17</v>
      </c>
      <c r="AJ29" s="43">
        <v>5.17</v>
      </c>
      <c r="AK29" s="43">
        <v>3</v>
      </c>
      <c r="AL29" s="43">
        <v>1</v>
      </c>
      <c r="AM29" s="43"/>
      <c r="AN29" s="43">
        <v>1</v>
      </c>
      <c r="AO29" s="43"/>
      <c r="AP29" s="43"/>
      <c r="AQ29" s="43">
        <v>4</v>
      </c>
      <c r="AR29" s="43">
        <v>1</v>
      </c>
      <c r="AS29" s="43"/>
      <c r="AT29" s="43"/>
      <c r="AU29" s="43"/>
      <c r="AV29" s="43"/>
      <c r="AW29" s="45"/>
      <c r="AX29" s="45">
        <v>1</v>
      </c>
      <c r="AY29" s="45">
        <v>1</v>
      </c>
      <c r="AZ29" s="45"/>
      <c r="BA29" s="45"/>
      <c r="BB29" s="45"/>
      <c r="BC29" s="45"/>
      <c r="BD29" s="45">
        <v>1</v>
      </c>
      <c r="BE29" s="45"/>
      <c r="BF29" s="45">
        <v>1</v>
      </c>
      <c r="BG29" s="45">
        <v>1</v>
      </c>
      <c r="BH29" s="45"/>
      <c r="BI29" s="45"/>
      <c r="BJ29" s="45"/>
      <c r="BK29" s="45"/>
      <c r="BM29" s="18">
        <f t="shared" si="1"/>
        <v>0</v>
      </c>
      <c r="BN29" s="18">
        <f t="shared" si="5"/>
        <v>0</v>
      </c>
      <c r="BO29" s="18">
        <f t="shared" si="2"/>
        <v>0</v>
      </c>
      <c r="BP29" s="18">
        <f t="shared" si="6"/>
        <v>0</v>
      </c>
      <c r="BQ29" s="18">
        <f t="shared" si="3"/>
        <v>0</v>
      </c>
      <c r="BR29" s="18">
        <f t="shared" si="4"/>
        <v>0</v>
      </c>
    </row>
    <row r="30" spans="1:70">
      <c r="A30" s="8" t="s">
        <v>79</v>
      </c>
      <c r="B30" s="17">
        <v>23</v>
      </c>
      <c r="C30" s="43">
        <v>2</v>
      </c>
      <c r="D30" s="43">
        <v>2</v>
      </c>
      <c r="E30" s="43">
        <v>2</v>
      </c>
      <c r="F30" s="43"/>
      <c r="G30" s="43"/>
      <c r="H30" s="43"/>
      <c r="I30" s="43"/>
      <c r="J30" s="43"/>
      <c r="K30" s="43"/>
      <c r="L30" s="43"/>
      <c r="M30" s="43"/>
      <c r="N30" s="43"/>
      <c r="O30" s="43">
        <v>1</v>
      </c>
      <c r="P30" s="43"/>
      <c r="Q30" s="43"/>
      <c r="R30" s="43"/>
      <c r="S30" s="43"/>
      <c r="T30" s="43"/>
      <c r="U30" s="43"/>
      <c r="V30" s="43">
        <v>2</v>
      </c>
      <c r="W30" s="43">
        <v>2</v>
      </c>
      <c r="X30" s="43">
        <v>1</v>
      </c>
      <c r="Y30" s="43"/>
      <c r="Z30" s="43"/>
      <c r="AA30" s="43"/>
      <c r="AB30" s="43"/>
      <c r="AC30" s="43">
        <v>1</v>
      </c>
      <c r="AD30" s="43"/>
      <c r="AE30" s="45"/>
      <c r="AF30" s="45"/>
      <c r="AG30" s="45"/>
      <c r="AH30" s="43">
        <v>1.78</v>
      </c>
      <c r="AI30" s="43">
        <v>1.78</v>
      </c>
      <c r="AJ30" s="43">
        <v>1.78</v>
      </c>
      <c r="AK30" s="43">
        <v>2</v>
      </c>
      <c r="AL30" s="43"/>
      <c r="AM30" s="43"/>
      <c r="AN30" s="43"/>
      <c r="AO30" s="43"/>
      <c r="AP30" s="43"/>
      <c r="AQ30" s="43">
        <v>2</v>
      </c>
      <c r="AR30" s="43"/>
      <c r="AS30" s="43"/>
      <c r="AT30" s="43"/>
      <c r="AU30" s="43"/>
      <c r="AV30" s="43"/>
      <c r="AW30" s="45"/>
      <c r="AX30" s="45"/>
      <c r="AY30" s="45"/>
      <c r="AZ30" s="45">
        <v>1</v>
      </c>
      <c r="BA30" s="45"/>
      <c r="BB30" s="45"/>
      <c r="BC30" s="45"/>
      <c r="BD30" s="45"/>
      <c r="BE30" s="45"/>
      <c r="BF30" s="45">
        <v>1</v>
      </c>
      <c r="BG30" s="45">
        <v>1</v>
      </c>
      <c r="BH30" s="45"/>
      <c r="BI30" s="45"/>
      <c r="BJ30" s="45"/>
      <c r="BK30" s="45"/>
      <c r="BM30" s="18">
        <f t="shared" si="1"/>
        <v>0</v>
      </c>
      <c r="BN30" s="18">
        <f t="shared" si="5"/>
        <v>0</v>
      </c>
      <c r="BO30" s="18">
        <f t="shared" si="2"/>
        <v>0</v>
      </c>
      <c r="BP30" s="18">
        <f t="shared" si="6"/>
        <v>0</v>
      </c>
      <c r="BQ30" s="18">
        <f t="shared" si="3"/>
        <v>0</v>
      </c>
      <c r="BR30" s="18">
        <f t="shared" si="4"/>
        <v>0</v>
      </c>
    </row>
    <row r="31" spans="1:70">
      <c r="A31" s="8" t="s">
        <v>80</v>
      </c>
      <c r="B31" s="17">
        <v>24</v>
      </c>
      <c r="C31" s="43">
        <v>1</v>
      </c>
      <c r="D31" s="43">
        <v>1</v>
      </c>
      <c r="E31" s="43">
        <v>1</v>
      </c>
      <c r="F31" s="43"/>
      <c r="G31" s="43"/>
      <c r="H31" s="43"/>
      <c r="I31" s="43"/>
      <c r="J31" s="43"/>
      <c r="K31" s="43"/>
      <c r="L31" s="43"/>
      <c r="M31" s="43">
        <v>1</v>
      </c>
      <c r="N31" s="43"/>
      <c r="O31" s="43">
        <v>1</v>
      </c>
      <c r="P31" s="43"/>
      <c r="Q31" s="43"/>
      <c r="R31" s="43"/>
      <c r="S31" s="43"/>
      <c r="T31" s="43"/>
      <c r="U31" s="43"/>
      <c r="V31" s="43">
        <v>1</v>
      </c>
      <c r="W31" s="43">
        <v>1</v>
      </c>
      <c r="X31" s="43"/>
      <c r="Y31" s="43"/>
      <c r="Z31" s="43"/>
      <c r="AA31" s="43"/>
      <c r="AB31" s="43"/>
      <c r="AC31" s="43">
        <v>1</v>
      </c>
      <c r="AD31" s="43"/>
      <c r="AE31" s="45"/>
      <c r="AF31" s="45"/>
      <c r="AG31" s="45"/>
      <c r="AH31" s="43">
        <v>1.44</v>
      </c>
      <c r="AI31" s="43">
        <v>1.44</v>
      </c>
      <c r="AJ31" s="43">
        <v>1.44</v>
      </c>
      <c r="AK31" s="43">
        <v>1</v>
      </c>
      <c r="AL31" s="43"/>
      <c r="AM31" s="43"/>
      <c r="AN31" s="43"/>
      <c r="AO31" s="43"/>
      <c r="AP31" s="43"/>
      <c r="AQ31" s="43">
        <v>1</v>
      </c>
      <c r="AR31" s="43"/>
      <c r="AS31" s="43"/>
      <c r="AT31" s="43"/>
      <c r="AU31" s="43"/>
      <c r="AV31" s="43"/>
      <c r="AW31" s="45"/>
      <c r="AX31" s="45"/>
      <c r="AY31" s="45"/>
      <c r="AZ31" s="45"/>
      <c r="BA31" s="45"/>
      <c r="BB31" s="45">
        <v>1</v>
      </c>
      <c r="BC31" s="45">
        <v>1</v>
      </c>
      <c r="BD31" s="45"/>
      <c r="BE31" s="45"/>
      <c r="BF31" s="45"/>
      <c r="BG31" s="45"/>
      <c r="BH31" s="45"/>
      <c r="BI31" s="45"/>
      <c r="BJ31" s="45"/>
      <c r="BK31" s="45"/>
      <c r="BM31" s="18">
        <f t="shared" si="1"/>
        <v>0</v>
      </c>
      <c r="BN31" s="18">
        <f t="shared" si="5"/>
        <v>0</v>
      </c>
      <c r="BO31" s="18">
        <f t="shared" si="2"/>
        <v>0</v>
      </c>
      <c r="BP31" s="18">
        <f t="shared" si="6"/>
        <v>0</v>
      </c>
      <c r="BQ31" s="18">
        <f t="shared" si="3"/>
        <v>0</v>
      </c>
      <c r="BR31" s="18">
        <f t="shared" si="4"/>
        <v>0</v>
      </c>
    </row>
    <row r="32" spans="1:70">
      <c r="A32" s="8" t="s">
        <v>81</v>
      </c>
      <c r="B32" s="17">
        <v>25</v>
      </c>
      <c r="C32" s="43">
        <v>1</v>
      </c>
      <c r="D32" s="43">
        <v>1</v>
      </c>
      <c r="E32" s="43">
        <v>1</v>
      </c>
      <c r="F32" s="43"/>
      <c r="G32" s="43"/>
      <c r="H32" s="43"/>
      <c r="I32" s="43"/>
      <c r="J32" s="43"/>
      <c r="K32" s="43"/>
      <c r="L32" s="43"/>
      <c r="M32" s="43">
        <v>1</v>
      </c>
      <c r="N32" s="43"/>
      <c r="O32" s="43">
        <v>1</v>
      </c>
      <c r="P32" s="43"/>
      <c r="Q32" s="43"/>
      <c r="R32" s="43"/>
      <c r="S32" s="43"/>
      <c r="T32" s="43"/>
      <c r="U32" s="43"/>
      <c r="V32" s="43">
        <v>1</v>
      </c>
      <c r="W32" s="43">
        <v>1</v>
      </c>
      <c r="X32" s="43"/>
      <c r="Y32" s="43"/>
      <c r="Z32" s="43"/>
      <c r="AA32" s="43"/>
      <c r="AB32" s="43">
        <v>1</v>
      </c>
      <c r="AC32" s="43"/>
      <c r="AD32" s="43"/>
      <c r="AE32" s="45"/>
      <c r="AF32" s="45"/>
      <c r="AG32" s="45"/>
      <c r="AH32" s="43">
        <v>1.1100000000000001</v>
      </c>
      <c r="AI32" s="43">
        <v>1.1100000000000001</v>
      </c>
      <c r="AJ32" s="43">
        <v>1.1100000000000001</v>
      </c>
      <c r="AK32" s="43">
        <v>1</v>
      </c>
      <c r="AL32" s="43"/>
      <c r="AM32" s="43"/>
      <c r="AN32" s="43"/>
      <c r="AO32" s="43"/>
      <c r="AP32" s="43"/>
      <c r="AQ32" s="43">
        <v>1</v>
      </c>
      <c r="AR32" s="43"/>
      <c r="AS32" s="43"/>
      <c r="AT32" s="43"/>
      <c r="AU32" s="43"/>
      <c r="AV32" s="43"/>
      <c r="AW32" s="45"/>
      <c r="AX32" s="45"/>
      <c r="AY32" s="45"/>
      <c r="AZ32" s="45"/>
      <c r="BA32" s="45"/>
      <c r="BB32" s="45">
        <v>1</v>
      </c>
      <c r="BC32" s="45">
        <v>1</v>
      </c>
      <c r="BD32" s="45"/>
      <c r="BE32" s="45"/>
      <c r="BF32" s="45"/>
      <c r="BG32" s="45"/>
      <c r="BH32" s="45"/>
      <c r="BI32" s="45"/>
      <c r="BJ32" s="45"/>
      <c r="BK32" s="45"/>
      <c r="BM32" s="18">
        <f t="shared" si="1"/>
        <v>0</v>
      </c>
      <c r="BN32" s="18">
        <f t="shared" si="5"/>
        <v>0</v>
      </c>
      <c r="BO32" s="18">
        <f t="shared" si="2"/>
        <v>0</v>
      </c>
      <c r="BP32" s="18">
        <f t="shared" si="6"/>
        <v>0</v>
      </c>
      <c r="BQ32" s="18">
        <f t="shared" si="3"/>
        <v>0</v>
      </c>
      <c r="BR32" s="18">
        <f t="shared" si="4"/>
        <v>0</v>
      </c>
    </row>
    <row r="33" spans="1:70">
      <c r="A33" s="8" t="s">
        <v>82</v>
      </c>
      <c r="B33" s="17">
        <v>26</v>
      </c>
      <c r="C33" s="43">
        <v>1</v>
      </c>
      <c r="D33" s="43">
        <v>1</v>
      </c>
      <c r="E33" s="43">
        <v>1</v>
      </c>
      <c r="F33" s="43"/>
      <c r="G33" s="43"/>
      <c r="H33" s="43"/>
      <c r="I33" s="43"/>
      <c r="J33" s="43"/>
      <c r="K33" s="43"/>
      <c r="L33" s="43"/>
      <c r="M33" s="43"/>
      <c r="N33" s="43">
        <v>1</v>
      </c>
      <c r="O33" s="43">
        <v>1</v>
      </c>
      <c r="P33" s="43"/>
      <c r="Q33" s="43"/>
      <c r="R33" s="43">
        <v>1</v>
      </c>
      <c r="S33" s="43"/>
      <c r="T33" s="43"/>
      <c r="U33" s="43"/>
      <c r="V33" s="43"/>
      <c r="W33" s="43">
        <v>1</v>
      </c>
      <c r="X33" s="43"/>
      <c r="Y33" s="43">
        <v>1</v>
      </c>
      <c r="Z33" s="43"/>
      <c r="AA33" s="43"/>
      <c r="AB33" s="43"/>
      <c r="AC33" s="43"/>
      <c r="AD33" s="43"/>
      <c r="AE33" s="45"/>
      <c r="AF33" s="45"/>
      <c r="AG33" s="45"/>
      <c r="AH33" s="43">
        <v>1.81</v>
      </c>
      <c r="AI33" s="43">
        <v>1.81</v>
      </c>
      <c r="AJ33" s="43">
        <v>1.81</v>
      </c>
      <c r="AK33" s="43">
        <v>1</v>
      </c>
      <c r="AL33" s="43"/>
      <c r="AM33" s="43"/>
      <c r="AN33" s="43"/>
      <c r="AO33" s="43"/>
      <c r="AP33" s="43"/>
      <c r="AQ33" s="43">
        <v>1</v>
      </c>
      <c r="AR33" s="43"/>
      <c r="AS33" s="43"/>
      <c r="AT33" s="43">
        <v>1</v>
      </c>
      <c r="AU33" s="43">
        <v>1</v>
      </c>
      <c r="AV33" s="43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M33" s="18">
        <f t="shared" si="1"/>
        <v>0</v>
      </c>
      <c r="BN33" s="18">
        <f t="shared" si="5"/>
        <v>0</v>
      </c>
      <c r="BO33" s="18">
        <f t="shared" si="2"/>
        <v>0</v>
      </c>
      <c r="BP33" s="18">
        <f t="shared" si="6"/>
        <v>0</v>
      </c>
      <c r="BQ33" s="18">
        <f t="shared" si="3"/>
        <v>0</v>
      </c>
      <c r="BR33" s="18">
        <f t="shared" si="4"/>
        <v>0</v>
      </c>
    </row>
    <row r="34" spans="1:70">
      <c r="A34" s="8" t="s">
        <v>83</v>
      </c>
      <c r="B34" s="17">
        <v>27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5"/>
      <c r="AF34" s="45"/>
      <c r="AG34" s="45"/>
      <c r="AH34" s="43">
        <v>0</v>
      </c>
      <c r="AI34" s="43">
        <v>0</v>
      </c>
      <c r="AJ34" s="43">
        <v>0</v>
      </c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M34" s="18">
        <f t="shared" si="1"/>
        <v>0</v>
      </c>
      <c r="BN34" s="18">
        <f t="shared" si="5"/>
        <v>0</v>
      </c>
      <c r="BO34" s="18">
        <f t="shared" si="2"/>
        <v>0</v>
      </c>
      <c r="BP34" s="18">
        <f t="shared" si="6"/>
        <v>0</v>
      </c>
      <c r="BQ34" s="18">
        <f t="shared" si="3"/>
        <v>0</v>
      </c>
      <c r="BR34" s="18">
        <f t="shared" si="4"/>
        <v>0</v>
      </c>
    </row>
    <row r="35" spans="1:70">
      <c r="A35" s="9" t="s">
        <v>84</v>
      </c>
      <c r="B35" s="17">
        <v>28</v>
      </c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>
        <v>0</v>
      </c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5"/>
      <c r="AF35" s="45"/>
      <c r="AG35" s="45"/>
      <c r="AH35" s="43">
        <v>0</v>
      </c>
      <c r="AI35" s="43">
        <v>0</v>
      </c>
      <c r="AJ35" s="43">
        <v>0</v>
      </c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M35" s="18">
        <f t="shared" si="1"/>
        <v>0</v>
      </c>
      <c r="BN35" s="18">
        <f t="shared" si="5"/>
        <v>0</v>
      </c>
      <c r="BO35" s="18">
        <f t="shared" si="2"/>
        <v>0</v>
      </c>
      <c r="BP35" s="18">
        <f t="shared" si="6"/>
        <v>0</v>
      </c>
      <c r="BQ35" s="18">
        <f t="shared" si="3"/>
        <v>0</v>
      </c>
      <c r="BR35" s="18">
        <f t="shared" si="4"/>
        <v>0</v>
      </c>
    </row>
    <row r="36" spans="1:70">
      <c r="A36" s="9" t="s">
        <v>85</v>
      </c>
      <c r="B36" s="17">
        <v>29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>
        <v>0</v>
      </c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5"/>
      <c r="AF36" s="45"/>
      <c r="AG36" s="45"/>
      <c r="AH36" s="43">
        <v>0</v>
      </c>
      <c r="AI36" s="43">
        <v>0</v>
      </c>
      <c r="AJ36" s="43">
        <v>0</v>
      </c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M36" s="18">
        <f t="shared" si="1"/>
        <v>0</v>
      </c>
      <c r="BN36" s="18">
        <f t="shared" si="5"/>
        <v>0</v>
      </c>
      <c r="BO36" s="18">
        <f t="shared" si="2"/>
        <v>0</v>
      </c>
      <c r="BP36" s="18">
        <f t="shared" si="6"/>
        <v>0</v>
      </c>
      <c r="BQ36" s="18">
        <f t="shared" si="3"/>
        <v>0</v>
      </c>
      <c r="BR36" s="18">
        <f t="shared" si="4"/>
        <v>0</v>
      </c>
    </row>
    <row r="37" spans="1:70" ht="22.5">
      <c r="A37" s="19" t="s">
        <v>105</v>
      </c>
      <c r="B37" s="17">
        <v>30</v>
      </c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>
        <v>0</v>
      </c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5"/>
      <c r="AF37" s="45"/>
      <c r="AG37" s="45"/>
      <c r="AH37" s="43">
        <v>0</v>
      </c>
      <c r="AI37" s="43">
        <v>0</v>
      </c>
      <c r="AJ37" s="43">
        <v>0</v>
      </c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M37" s="18">
        <f t="shared" si="1"/>
        <v>0</v>
      </c>
      <c r="BN37" s="18">
        <f t="shared" si="5"/>
        <v>0</v>
      </c>
      <c r="BO37" s="18">
        <f t="shared" si="2"/>
        <v>0</v>
      </c>
      <c r="BP37" s="18">
        <f t="shared" si="6"/>
        <v>0</v>
      </c>
      <c r="BQ37" s="18">
        <f t="shared" si="3"/>
        <v>0</v>
      </c>
      <c r="BR37" s="18">
        <f t="shared" si="4"/>
        <v>0</v>
      </c>
    </row>
    <row r="38" spans="1:70">
      <c r="A38" s="7" t="s">
        <v>86</v>
      </c>
      <c r="B38" s="17">
        <v>31</v>
      </c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>
        <v>0</v>
      </c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5"/>
      <c r="AF38" s="45"/>
      <c r="AG38" s="45"/>
      <c r="AH38" s="43">
        <v>0</v>
      </c>
      <c r="AI38" s="43">
        <v>0</v>
      </c>
      <c r="AJ38" s="43">
        <v>0</v>
      </c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M38" s="18">
        <f t="shared" si="1"/>
        <v>0</v>
      </c>
      <c r="BN38" s="18">
        <f t="shared" si="5"/>
        <v>0</v>
      </c>
      <c r="BO38" s="18">
        <f t="shared" si="2"/>
        <v>0</v>
      </c>
      <c r="BP38" s="18">
        <f t="shared" si="6"/>
        <v>0</v>
      </c>
      <c r="BQ38" s="18">
        <f t="shared" si="3"/>
        <v>0</v>
      </c>
      <c r="BR38" s="18">
        <f t="shared" si="4"/>
        <v>0</v>
      </c>
    </row>
    <row r="39" spans="1:70">
      <c r="A39" s="7" t="s">
        <v>87</v>
      </c>
      <c r="B39" s="17">
        <v>32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>
        <v>0</v>
      </c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5"/>
      <c r="AF39" s="45"/>
      <c r="AG39" s="45"/>
      <c r="AH39" s="43">
        <v>0</v>
      </c>
      <c r="AI39" s="43">
        <v>0</v>
      </c>
      <c r="AJ39" s="43">
        <v>0</v>
      </c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M39" s="18">
        <f t="shared" si="1"/>
        <v>0</v>
      </c>
      <c r="BN39" s="18">
        <f t="shared" si="5"/>
        <v>0</v>
      </c>
      <c r="BO39" s="18">
        <f t="shared" si="2"/>
        <v>0</v>
      </c>
      <c r="BP39" s="18">
        <f t="shared" si="6"/>
        <v>0</v>
      </c>
      <c r="BQ39" s="18">
        <f t="shared" si="3"/>
        <v>0</v>
      </c>
      <c r="BR39" s="18">
        <f t="shared" si="4"/>
        <v>0</v>
      </c>
    </row>
    <row r="40" spans="1:70">
      <c r="A40" s="9" t="s">
        <v>88</v>
      </c>
      <c r="B40" s="17">
        <v>33</v>
      </c>
      <c r="C40" s="43">
        <v>1</v>
      </c>
      <c r="D40" s="43">
        <v>1</v>
      </c>
      <c r="E40" s="43">
        <v>1</v>
      </c>
      <c r="F40" s="43"/>
      <c r="G40" s="43"/>
      <c r="H40" s="43"/>
      <c r="I40" s="43"/>
      <c r="J40" s="43"/>
      <c r="K40" s="43"/>
      <c r="L40" s="43"/>
      <c r="M40" s="43"/>
      <c r="N40" s="43">
        <v>1</v>
      </c>
      <c r="O40" s="43">
        <v>1</v>
      </c>
      <c r="P40" s="43">
        <v>1</v>
      </c>
      <c r="Q40" s="43"/>
      <c r="R40" s="43"/>
      <c r="S40" s="43"/>
      <c r="T40" s="43"/>
      <c r="U40" s="43"/>
      <c r="V40" s="43">
        <v>1</v>
      </c>
      <c r="W40" s="43">
        <v>1</v>
      </c>
      <c r="X40" s="43"/>
      <c r="Y40" s="43"/>
      <c r="Z40" s="43"/>
      <c r="AA40" s="43"/>
      <c r="AB40" s="43"/>
      <c r="AC40" s="43">
        <v>1</v>
      </c>
      <c r="AD40" s="43"/>
      <c r="AE40" s="45"/>
      <c r="AF40" s="45"/>
      <c r="AG40" s="45"/>
      <c r="AH40" s="43">
        <v>1</v>
      </c>
      <c r="AI40" s="43">
        <v>1</v>
      </c>
      <c r="AJ40" s="43">
        <v>1</v>
      </c>
      <c r="AK40" s="43">
        <v>1</v>
      </c>
      <c r="AL40" s="43"/>
      <c r="AM40" s="43"/>
      <c r="AN40" s="43"/>
      <c r="AO40" s="43"/>
      <c r="AP40" s="43"/>
      <c r="AQ40" s="43">
        <v>1</v>
      </c>
      <c r="AR40" s="43"/>
      <c r="AS40" s="43"/>
      <c r="AT40" s="43"/>
      <c r="AU40" s="43"/>
      <c r="AV40" s="43"/>
      <c r="AW40" s="45"/>
      <c r="AX40" s="45"/>
      <c r="AY40" s="45"/>
      <c r="AZ40" s="45"/>
      <c r="BA40" s="45"/>
      <c r="BB40" s="45"/>
      <c r="BC40" s="45"/>
      <c r="BD40" s="45">
        <v>1</v>
      </c>
      <c r="BE40" s="45">
        <v>1</v>
      </c>
      <c r="BF40" s="45"/>
      <c r="BG40" s="45"/>
      <c r="BH40" s="45"/>
      <c r="BI40" s="45"/>
      <c r="BJ40" s="45"/>
      <c r="BK40" s="45"/>
      <c r="BM40" s="18">
        <f t="shared" si="1"/>
        <v>0</v>
      </c>
      <c r="BN40" s="18">
        <f t="shared" si="5"/>
        <v>0</v>
      </c>
      <c r="BO40" s="18">
        <f t="shared" si="2"/>
        <v>0</v>
      </c>
      <c r="BP40" s="18">
        <f t="shared" si="6"/>
        <v>0</v>
      </c>
      <c r="BQ40" s="18">
        <f t="shared" si="3"/>
        <v>0</v>
      </c>
      <c r="BR40" s="18">
        <f t="shared" si="4"/>
        <v>0</v>
      </c>
    </row>
    <row r="41" spans="1:70">
      <c r="A41" s="9" t="s">
        <v>89</v>
      </c>
      <c r="B41" s="17">
        <v>34</v>
      </c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>
        <v>0</v>
      </c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5"/>
      <c r="AF41" s="45"/>
      <c r="AG41" s="45"/>
      <c r="AH41" s="43">
        <v>1</v>
      </c>
      <c r="AI41" s="43">
        <v>1</v>
      </c>
      <c r="AJ41" s="43">
        <v>1</v>
      </c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M41" s="18">
        <f t="shared" si="1"/>
        <v>0</v>
      </c>
      <c r="BN41" s="18">
        <f t="shared" si="5"/>
        <v>0</v>
      </c>
      <c r="BO41" s="18">
        <f t="shared" si="2"/>
        <v>0</v>
      </c>
      <c r="BP41" s="18">
        <f t="shared" si="6"/>
        <v>0</v>
      </c>
      <c r="BQ41" s="18">
        <f t="shared" si="3"/>
        <v>0</v>
      </c>
      <c r="BR41" s="18">
        <f t="shared" si="4"/>
        <v>0</v>
      </c>
    </row>
    <row r="42" spans="1:70">
      <c r="A42" s="9" t="s">
        <v>90</v>
      </c>
      <c r="B42" s="17">
        <v>35</v>
      </c>
      <c r="C42" s="43">
        <v>1</v>
      </c>
      <c r="D42" s="43">
        <v>1</v>
      </c>
      <c r="E42" s="43">
        <v>1</v>
      </c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>
        <v>1</v>
      </c>
      <c r="Q42" s="43"/>
      <c r="R42" s="43"/>
      <c r="S42" s="43">
        <v>1</v>
      </c>
      <c r="T42" s="43"/>
      <c r="U42" s="43"/>
      <c r="V42" s="43"/>
      <c r="W42" s="43">
        <v>1</v>
      </c>
      <c r="X42" s="43"/>
      <c r="Y42" s="43"/>
      <c r="Z42" s="43">
        <v>1</v>
      </c>
      <c r="AA42" s="43"/>
      <c r="AB42" s="43"/>
      <c r="AC42" s="43"/>
      <c r="AD42" s="43"/>
      <c r="AE42" s="45"/>
      <c r="AF42" s="45"/>
      <c r="AG42" s="45"/>
      <c r="AH42" s="43">
        <v>1</v>
      </c>
      <c r="AI42" s="43">
        <v>1</v>
      </c>
      <c r="AJ42" s="43">
        <v>1</v>
      </c>
      <c r="AK42" s="43">
        <v>1</v>
      </c>
      <c r="AL42" s="43"/>
      <c r="AM42" s="43"/>
      <c r="AN42" s="43"/>
      <c r="AO42" s="43"/>
      <c r="AP42" s="43"/>
      <c r="AQ42" s="43">
        <v>1</v>
      </c>
      <c r="AR42" s="43"/>
      <c r="AS42" s="43"/>
      <c r="AT42" s="43">
        <v>1</v>
      </c>
      <c r="AU42" s="43"/>
      <c r="AV42" s="43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M42" s="18">
        <f t="shared" si="1"/>
        <v>0</v>
      </c>
      <c r="BN42" s="18">
        <f t="shared" si="5"/>
        <v>0</v>
      </c>
      <c r="BO42" s="18">
        <f t="shared" si="2"/>
        <v>0</v>
      </c>
      <c r="BP42" s="18">
        <f t="shared" si="6"/>
        <v>0</v>
      </c>
      <c r="BQ42" s="18">
        <f t="shared" si="3"/>
        <v>0</v>
      </c>
      <c r="BR42" s="18">
        <f t="shared" si="4"/>
        <v>0</v>
      </c>
    </row>
    <row r="43" spans="1:70">
      <c r="A43" s="9" t="s">
        <v>91</v>
      </c>
      <c r="B43" s="17">
        <v>36</v>
      </c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>
        <v>0</v>
      </c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5"/>
      <c r="AF43" s="45"/>
      <c r="AG43" s="45"/>
      <c r="AH43" s="43">
        <v>0</v>
      </c>
      <c r="AI43" s="43">
        <v>0</v>
      </c>
      <c r="AJ43" s="43">
        <v>0</v>
      </c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M43" s="18">
        <f t="shared" si="1"/>
        <v>0</v>
      </c>
      <c r="BN43" s="18">
        <f t="shared" si="5"/>
        <v>0</v>
      </c>
      <c r="BO43" s="18">
        <f t="shared" si="2"/>
        <v>0</v>
      </c>
      <c r="BP43" s="18">
        <f t="shared" si="6"/>
        <v>0</v>
      </c>
      <c r="BQ43" s="18">
        <f t="shared" si="3"/>
        <v>0</v>
      </c>
      <c r="BR43" s="18">
        <f t="shared" si="4"/>
        <v>0</v>
      </c>
    </row>
    <row r="44" spans="1:70">
      <c r="A44" s="9" t="s">
        <v>92</v>
      </c>
      <c r="B44" s="17">
        <v>37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>
        <v>0</v>
      </c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5"/>
      <c r="AF44" s="45"/>
      <c r="AG44" s="45"/>
      <c r="AH44" s="43">
        <v>0</v>
      </c>
      <c r="AI44" s="43">
        <v>0</v>
      </c>
      <c r="AJ44" s="43">
        <v>0</v>
      </c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M44" s="18">
        <f t="shared" si="1"/>
        <v>0</v>
      </c>
      <c r="BN44" s="18">
        <f t="shared" si="5"/>
        <v>0</v>
      </c>
      <c r="BO44" s="18">
        <f t="shared" si="2"/>
        <v>0</v>
      </c>
      <c r="BP44" s="18">
        <f t="shared" si="6"/>
        <v>0</v>
      </c>
      <c r="BQ44" s="18">
        <f t="shared" si="3"/>
        <v>0</v>
      </c>
      <c r="BR44" s="18">
        <f t="shared" si="4"/>
        <v>0</v>
      </c>
    </row>
    <row r="45" spans="1:70">
      <c r="A45" s="9" t="s">
        <v>93</v>
      </c>
      <c r="B45" s="17">
        <v>38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>
        <v>0</v>
      </c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5"/>
      <c r="AF45" s="45"/>
      <c r="AG45" s="45"/>
      <c r="AH45" s="43">
        <v>0</v>
      </c>
      <c r="AI45" s="43">
        <v>0</v>
      </c>
      <c r="AJ45" s="43">
        <v>0</v>
      </c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M45" s="18">
        <f t="shared" si="1"/>
        <v>0</v>
      </c>
      <c r="BN45" s="18">
        <f t="shared" si="5"/>
        <v>0</v>
      </c>
      <c r="BO45" s="18">
        <f t="shared" si="2"/>
        <v>0</v>
      </c>
      <c r="BP45" s="18">
        <f t="shared" si="6"/>
        <v>0</v>
      </c>
      <c r="BQ45" s="18">
        <f t="shared" si="3"/>
        <v>0</v>
      </c>
      <c r="BR45" s="18">
        <f t="shared" si="4"/>
        <v>0</v>
      </c>
    </row>
    <row r="46" spans="1:70">
      <c r="A46" s="9" t="s">
        <v>94</v>
      </c>
      <c r="B46" s="17">
        <v>39</v>
      </c>
      <c r="C46" s="43">
        <v>1</v>
      </c>
      <c r="D46" s="43">
        <v>1</v>
      </c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>
        <v>1</v>
      </c>
      <c r="P46" s="43">
        <v>1</v>
      </c>
      <c r="Q46" s="43"/>
      <c r="R46" s="43"/>
      <c r="S46" s="43"/>
      <c r="T46" s="43"/>
      <c r="U46" s="43"/>
      <c r="V46" s="43">
        <v>1</v>
      </c>
      <c r="W46" s="43">
        <v>1</v>
      </c>
      <c r="X46" s="43"/>
      <c r="Y46" s="43"/>
      <c r="Z46" s="43"/>
      <c r="AA46" s="43"/>
      <c r="AB46" s="43"/>
      <c r="AC46" s="43">
        <v>1</v>
      </c>
      <c r="AD46" s="43"/>
      <c r="AE46" s="45"/>
      <c r="AF46" s="45"/>
      <c r="AG46" s="45"/>
      <c r="AH46" s="43">
        <v>2</v>
      </c>
      <c r="AI46" s="43">
        <v>2</v>
      </c>
      <c r="AJ46" s="43">
        <v>2</v>
      </c>
      <c r="AK46" s="43">
        <v>3</v>
      </c>
      <c r="AL46" s="43"/>
      <c r="AM46" s="43"/>
      <c r="AN46" s="43"/>
      <c r="AO46" s="43">
        <v>2</v>
      </c>
      <c r="AP46" s="43">
        <v>2</v>
      </c>
      <c r="AQ46" s="43">
        <v>1</v>
      </c>
      <c r="AR46" s="43"/>
      <c r="AS46" s="43"/>
      <c r="AT46" s="43"/>
      <c r="AU46" s="43"/>
      <c r="AV46" s="43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>
        <v>1</v>
      </c>
      <c r="BI46" s="45">
        <v>1</v>
      </c>
      <c r="BJ46" s="45"/>
      <c r="BK46" s="45"/>
      <c r="BM46" s="18">
        <f t="shared" si="1"/>
        <v>0</v>
      </c>
      <c r="BN46" s="18">
        <f t="shared" si="5"/>
        <v>0</v>
      </c>
      <c r="BO46" s="18">
        <f t="shared" si="2"/>
        <v>0</v>
      </c>
      <c r="BP46" s="18">
        <f t="shared" si="6"/>
        <v>0</v>
      </c>
      <c r="BQ46" s="18">
        <f t="shared" si="3"/>
        <v>0</v>
      </c>
      <c r="BR46" s="18">
        <f t="shared" si="4"/>
        <v>0</v>
      </c>
    </row>
    <row r="47" spans="1:70">
      <c r="A47" s="9" t="s">
        <v>95</v>
      </c>
      <c r="B47" s="17">
        <v>40</v>
      </c>
      <c r="C47" s="43">
        <v>8</v>
      </c>
      <c r="D47" s="43">
        <v>5</v>
      </c>
      <c r="E47" s="43">
        <v>2</v>
      </c>
      <c r="F47" s="43"/>
      <c r="G47" s="43"/>
      <c r="H47" s="43"/>
      <c r="I47" s="43"/>
      <c r="J47" s="43">
        <v>3</v>
      </c>
      <c r="K47" s="43"/>
      <c r="L47" s="43"/>
      <c r="M47" s="43"/>
      <c r="N47" s="43"/>
      <c r="O47" s="43">
        <v>7</v>
      </c>
      <c r="P47" s="44"/>
      <c r="Q47" s="43">
        <v>2</v>
      </c>
      <c r="R47" s="43"/>
      <c r="S47" s="43"/>
      <c r="T47" s="43">
        <v>3</v>
      </c>
      <c r="U47" s="43"/>
      <c r="V47" s="43">
        <v>3</v>
      </c>
      <c r="W47" s="43"/>
      <c r="X47" s="43"/>
      <c r="Y47" s="43"/>
      <c r="Z47" s="43"/>
      <c r="AA47" s="43"/>
      <c r="AB47" s="43"/>
      <c r="AC47" s="43"/>
      <c r="AD47" s="43">
        <v>8</v>
      </c>
      <c r="AE47" s="45"/>
      <c r="AF47" s="45"/>
      <c r="AG47" s="45"/>
      <c r="AH47" s="43">
        <v>9</v>
      </c>
      <c r="AI47" s="43">
        <v>9</v>
      </c>
      <c r="AJ47" s="43">
        <v>9</v>
      </c>
      <c r="AK47" s="43">
        <v>8</v>
      </c>
      <c r="AL47" s="43"/>
      <c r="AM47" s="43"/>
      <c r="AN47" s="43"/>
      <c r="AO47" s="43"/>
      <c r="AP47" s="43"/>
      <c r="AQ47" s="43">
        <v>8</v>
      </c>
      <c r="AR47" s="43">
        <v>1</v>
      </c>
      <c r="AS47" s="43">
        <v>1</v>
      </c>
      <c r="AT47" s="43"/>
      <c r="AU47" s="43"/>
      <c r="AV47" s="43">
        <v>1</v>
      </c>
      <c r="AW47" s="45"/>
      <c r="AX47" s="45">
        <v>2</v>
      </c>
      <c r="AY47" s="45">
        <v>2</v>
      </c>
      <c r="AZ47" s="45">
        <v>1</v>
      </c>
      <c r="BA47" s="45">
        <v>1</v>
      </c>
      <c r="BB47" s="45">
        <v>1</v>
      </c>
      <c r="BC47" s="45">
        <v>1</v>
      </c>
      <c r="BD47" s="45"/>
      <c r="BE47" s="45"/>
      <c r="BF47" s="45">
        <v>1</v>
      </c>
      <c r="BG47" s="45">
        <v>1</v>
      </c>
      <c r="BH47" s="45">
        <v>1</v>
      </c>
      <c r="BI47" s="45">
        <v>1</v>
      </c>
      <c r="BJ47" s="45"/>
      <c r="BK47" s="45"/>
      <c r="BM47" s="18">
        <f t="shared" si="1"/>
        <v>0</v>
      </c>
      <c r="BN47" s="18">
        <f t="shared" si="5"/>
        <v>0</v>
      </c>
      <c r="BO47" s="18">
        <f t="shared" si="2"/>
        <v>0</v>
      </c>
      <c r="BP47" s="18">
        <f t="shared" si="6"/>
        <v>0</v>
      </c>
      <c r="BQ47" s="18">
        <f t="shared" si="3"/>
        <v>0</v>
      </c>
      <c r="BR47" s="18">
        <f t="shared" si="4"/>
        <v>0</v>
      </c>
    </row>
    <row r="48" spans="1:70">
      <c r="A48" s="9" t="s">
        <v>96</v>
      </c>
      <c r="B48" s="17">
        <v>41</v>
      </c>
      <c r="C48" s="43">
        <v>26</v>
      </c>
      <c r="D48" s="43"/>
      <c r="E48" s="43"/>
      <c r="F48" s="43"/>
      <c r="G48" s="43"/>
      <c r="H48" s="43"/>
      <c r="I48" s="43"/>
      <c r="J48" s="43">
        <v>11</v>
      </c>
      <c r="K48" s="43">
        <v>1</v>
      </c>
      <c r="L48" s="43">
        <v>11</v>
      </c>
      <c r="M48" s="43"/>
      <c r="N48" s="43"/>
      <c r="O48" s="43">
        <v>21</v>
      </c>
      <c r="P48" s="44"/>
      <c r="Q48" s="43">
        <v>1</v>
      </c>
      <c r="R48" s="43">
        <v>2</v>
      </c>
      <c r="S48" s="43">
        <v>4</v>
      </c>
      <c r="T48" s="43">
        <v>2</v>
      </c>
      <c r="U48" s="43">
        <v>2</v>
      </c>
      <c r="V48" s="43">
        <v>15</v>
      </c>
      <c r="W48" s="43"/>
      <c r="X48" s="43"/>
      <c r="Y48" s="43"/>
      <c r="Z48" s="43"/>
      <c r="AA48" s="43"/>
      <c r="AB48" s="43"/>
      <c r="AC48" s="43"/>
      <c r="AD48" s="43">
        <v>26</v>
      </c>
      <c r="AE48" s="45"/>
      <c r="AF48" s="45"/>
      <c r="AG48" s="45"/>
      <c r="AH48" s="46">
        <v>26.5</v>
      </c>
      <c r="AI48" s="46">
        <v>26.5</v>
      </c>
      <c r="AJ48" s="46">
        <v>26.5</v>
      </c>
      <c r="AK48" s="43">
        <v>27</v>
      </c>
      <c r="AL48" s="43"/>
      <c r="AM48" s="43"/>
      <c r="AN48" s="43"/>
      <c r="AO48" s="43">
        <v>1</v>
      </c>
      <c r="AP48" s="43">
        <v>1</v>
      </c>
      <c r="AQ48" s="43">
        <v>26</v>
      </c>
      <c r="AR48" s="43">
        <v>1</v>
      </c>
      <c r="AS48" s="43">
        <v>1</v>
      </c>
      <c r="AT48" s="43"/>
      <c r="AU48" s="43"/>
      <c r="AV48" s="43">
        <v>5</v>
      </c>
      <c r="AW48" s="45">
        <v>5</v>
      </c>
      <c r="AX48" s="45">
        <v>3</v>
      </c>
      <c r="AY48" s="45">
        <v>2</v>
      </c>
      <c r="AZ48" s="45"/>
      <c r="BA48" s="45"/>
      <c r="BB48" s="45">
        <v>4</v>
      </c>
      <c r="BC48" s="45">
        <v>2</v>
      </c>
      <c r="BD48" s="45">
        <v>2</v>
      </c>
      <c r="BE48" s="45">
        <v>1</v>
      </c>
      <c r="BF48" s="45">
        <v>1</v>
      </c>
      <c r="BG48" s="45">
        <v>1</v>
      </c>
      <c r="BH48" s="45">
        <v>6</v>
      </c>
      <c r="BI48" s="45">
        <v>5</v>
      </c>
      <c r="BJ48" s="45">
        <v>4</v>
      </c>
      <c r="BK48" s="45">
        <v>4</v>
      </c>
      <c r="BM48" s="18">
        <f t="shared" si="1"/>
        <v>0</v>
      </c>
      <c r="BN48" s="18">
        <f t="shared" si="5"/>
        <v>0</v>
      </c>
      <c r="BO48" s="18">
        <f t="shared" si="2"/>
        <v>0</v>
      </c>
      <c r="BP48" s="18">
        <f t="shared" si="6"/>
        <v>0</v>
      </c>
      <c r="BQ48" s="18">
        <f t="shared" si="3"/>
        <v>0</v>
      </c>
      <c r="BR48" s="18">
        <f t="shared" si="4"/>
        <v>0</v>
      </c>
    </row>
    <row r="49" spans="1:70" ht="22.5">
      <c r="A49" s="19" t="s">
        <v>106</v>
      </c>
      <c r="B49" s="17">
        <v>42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>
        <v>0</v>
      </c>
      <c r="AI49" s="28">
        <v>0</v>
      </c>
      <c r="AJ49" s="28">
        <v>0</v>
      </c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M49" s="18">
        <f t="shared" si="1"/>
        <v>0</v>
      </c>
      <c r="BN49" s="18">
        <f t="shared" si="5"/>
        <v>0</v>
      </c>
      <c r="BO49" s="18">
        <f t="shared" si="2"/>
        <v>0</v>
      </c>
      <c r="BP49" s="18">
        <f t="shared" si="6"/>
        <v>0</v>
      </c>
      <c r="BQ49" s="18">
        <f t="shared" si="3"/>
        <v>0</v>
      </c>
      <c r="BR49" s="18">
        <f t="shared" si="4"/>
        <v>0</v>
      </c>
    </row>
    <row r="50" spans="1:70">
      <c r="A50" s="7" t="s">
        <v>97</v>
      </c>
      <c r="B50" s="17">
        <v>43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>
        <v>0</v>
      </c>
      <c r="AI50" s="28">
        <v>0</v>
      </c>
      <c r="AJ50" s="28">
        <v>0</v>
      </c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M50" s="18">
        <f t="shared" si="1"/>
        <v>0</v>
      </c>
      <c r="BN50" s="18">
        <f t="shared" si="5"/>
        <v>0</v>
      </c>
      <c r="BO50" s="18">
        <f t="shared" si="2"/>
        <v>0</v>
      </c>
      <c r="BP50" s="18">
        <f t="shared" si="6"/>
        <v>0</v>
      </c>
      <c r="BQ50" s="18">
        <f t="shared" si="3"/>
        <v>0</v>
      </c>
      <c r="BR50" s="18">
        <f t="shared" si="4"/>
        <v>0</v>
      </c>
    </row>
    <row r="51" spans="1:70">
      <c r="A51" s="7" t="s">
        <v>98</v>
      </c>
      <c r="B51" s="17">
        <v>44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>
        <v>0</v>
      </c>
      <c r="AI51" s="28">
        <v>0</v>
      </c>
      <c r="AJ51" s="28">
        <v>0</v>
      </c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M51" s="18">
        <f t="shared" si="1"/>
        <v>0</v>
      </c>
      <c r="BN51" s="18">
        <f t="shared" si="5"/>
        <v>0</v>
      </c>
      <c r="BO51" s="18">
        <f t="shared" si="2"/>
        <v>0</v>
      </c>
      <c r="BP51" s="18">
        <f t="shared" si="6"/>
        <v>0</v>
      </c>
      <c r="BQ51" s="18">
        <f t="shared" si="3"/>
        <v>0</v>
      </c>
      <c r="BR51" s="18">
        <f t="shared" si="4"/>
        <v>0</v>
      </c>
    </row>
  </sheetData>
  <mergeCells count="86">
    <mergeCell ref="BG5:BG6"/>
    <mergeCell ref="BH5:BH6"/>
    <mergeCell ref="BI5:BI6"/>
    <mergeCell ref="BJ5:BJ6"/>
    <mergeCell ref="BK5:BK6"/>
    <mergeCell ref="Q2:AD2"/>
    <mergeCell ref="BA5:BA6"/>
    <mergeCell ref="BB5:BB6"/>
    <mergeCell ref="BC5:BC6"/>
    <mergeCell ref="BD5:BD6"/>
    <mergeCell ref="AA4:AA6"/>
    <mergeCell ref="AB4:AB6"/>
    <mergeCell ref="AC4:AC6"/>
    <mergeCell ref="AI4:AI6"/>
    <mergeCell ref="AJ4:AJ6"/>
    <mergeCell ref="AL4:AL6"/>
    <mergeCell ref="T4:T6"/>
    <mergeCell ref="U4:U6"/>
    <mergeCell ref="V4:V6"/>
    <mergeCell ref="X4:X6"/>
    <mergeCell ref="Y4:Y6"/>
    <mergeCell ref="BE5:BE6"/>
    <mergeCell ref="BF5:BF6"/>
    <mergeCell ref="AU5:AU6"/>
    <mergeCell ref="AV5:AV6"/>
    <mergeCell ref="AW5:AW6"/>
    <mergeCell ref="AX5:AX6"/>
    <mergeCell ref="AY5:AY6"/>
    <mergeCell ref="AZ5:AZ6"/>
    <mergeCell ref="BF4:BG4"/>
    <mergeCell ref="BH4:BI4"/>
    <mergeCell ref="BJ4:BK4"/>
    <mergeCell ref="M5:M6"/>
    <mergeCell ref="N5:N6"/>
    <mergeCell ref="AM5:AM6"/>
    <mergeCell ref="AN5:AN6"/>
    <mergeCell ref="AR5:AR6"/>
    <mergeCell ref="AS5:AS6"/>
    <mergeCell ref="AT5:AT6"/>
    <mergeCell ref="AT4:AU4"/>
    <mergeCell ref="AV4:AW4"/>
    <mergeCell ref="AX4:AY4"/>
    <mergeCell ref="AZ4:BA4"/>
    <mergeCell ref="BB4:BC4"/>
    <mergeCell ref="BD4:BE4"/>
    <mergeCell ref="H4:I5"/>
    <mergeCell ref="J4:J6"/>
    <mergeCell ref="Z4:Z6"/>
    <mergeCell ref="L4:L6"/>
    <mergeCell ref="M4:N4"/>
    <mergeCell ref="O4:O6"/>
    <mergeCell ref="Q4:Q6"/>
    <mergeCell ref="R4:R6"/>
    <mergeCell ref="S4:S6"/>
    <mergeCell ref="AR2:BK2"/>
    <mergeCell ref="C3:C6"/>
    <mergeCell ref="D3:L3"/>
    <mergeCell ref="M3:O3"/>
    <mergeCell ref="P3:P6"/>
    <mergeCell ref="Q3:V3"/>
    <mergeCell ref="W3:W6"/>
    <mergeCell ref="X3:AC3"/>
    <mergeCell ref="AD3:AD6"/>
    <mergeCell ref="AQ3:AQ6"/>
    <mergeCell ref="AR3:BK3"/>
    <mergeCell ref="AM4:AN4"/>
    <mergeCell ref="AO4:AO6"/>
    <mergeCell ref="AP4:AP6"/>
    <mergeCell ref="AR4:AS4"/>
    <mergeCell ref="K4:K6"/>
    <mergeCell ref="A2:A6"/>
    <mergeCell ref="B2:B6"/>
    <mergeCell ref="C2:P2"/>
    <mergeCell ref="AE2:AG2"/>
    <mergeCell ref="AH2:AQ2"/>
    <mergeCell ref="AE3:AE6"/>
    <mergeCell ref="AF3:AF6"/>
    <mergeCell ref="AG3:AG6"/>
    <mergeCell ref="AH3:AH6"/>
    <mergeCell ref="AI3:AJ3"/>
    <mergeCell ref="AK3:AK6"/>
    <mergeCell ref="AL3:AN3"/>
    <mergeCell ref="AO3:AP3"/>
    <mergeCell ref="D4:D6"/>
    <mergeCell ref="E4:E6"/>
    <mergeCell ref="F4:G5"/>
  </mergeCells>
  <conditionalFormatting sqref="BM14:BR14">
    <cfRule type="cellIs" dxfId="254" priority="7" operator="equal">
      <formula>0</formula>
    </cfRule>
  </conditionalFormatting>
  <conditionalFormatting sqref="C8:BK51">
    <cfRule type="cellIs" dxfId="253" priority="6" operator="equal">
      <formula>0</formula>
    </cfRule>
  </conditionalFormatting>
  <conditionalFormatting sqref="BM9:BR13 BM15:BR51">
    <cfRule type="cellIs" dxfId="252" priority="5" operator="equal">
      <formula>0</formula>
    </cfRule>
  </conditionalFormatting>
  <conditionalFormatting sqref="C9:AD11">
    <cfRule type="cellIs" dxfId="251" priority="4" operator="equal">
      <formula>0</formula>
    </cfRule>
  </conditionalFormatting>
  <conditionalFormatting sqref="C15:AD48">
    <cfRule type="cellIs" dxfId="250" priority="3" operator="equal">
      <formula>0</formula>
    </cfRule>
  </conditionalFormatting>
  <conditionalFormatting sqref="AH9:BK11">
    <cfRule type="cellIs" dxfId="249" priority="2" operator="equal">
      <formula>0</formula>
    </cfRule>
  </conditionalFormatting>
  <conditionalFormatting sqref="AE15:BK48">
    <cfRule type="cellIs" dxfId="248" priority="1" operator="equal">
      <formula>0</formula>
    </cfRule>
  </conditionalFormatting>
  <hyperlinks>
    <hyperlink ref="E4" location="P7548" display="P7548"/>
    <hyperlink ref="K4" location="P7554" display="P7554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1"/>
  </sheetPr>
  <dimension ref="A1:BS51"/>
  <sheetViews>
    <sheetView topLeftCell="A25" workbookViewId="0">
      <selection activeCell="M38" sqref="M38"/>
    </sheetView>
  </sheetViews>
  <sheetFormatPr defaultRowHeight="11.25"/>
  <cols>
    <col min="1" max="1" width="30.25" style="2" customWidth="1"/>
    <col min="2" max="2" width="3" style="1" customWidth="1"/>
    <col min="3" max="31" width="4.25" style="1" customWidth="1"/>
    <col min="32" max="64" width="4.25" style="2" customWidth="1"/>
    <col min="65" max="65" width="1.5" style="2" customWidth="1"/>
    <col min="66" max="71" width="2.625" style="2" customWidth="1"/>
    <col min="72" max="16384" width="9" style="2"/>
  </cols>
  <sheetData>
    <row r="1" spans="1:71" ht="25.5" customHeight="1">
      <c r="A1" s="11" t="s">
        <v>129</v>
      </c>
    </row>
    <row r="2" spans="1:71" ht="31.5" customHeight="1">
      <c r="A2" s="82" t="s">
        <v>0</v>
      </c>
      <c r="B2" s="84" t="s">
        <v>1</v>
      </c>
      <c r="C2" s="82" t="s">
        <v>2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108" t="s">
        <v>3</v>
      </c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98" t="s">
        <v>4</v>
      </c>
      <c r="AG2" s="99"/>
      <c r="AH2" s="100"/>
      <c r="AI2" s="90" t="s">
        <v>5</v>
      </c>
      <c r="AJ2" s="91"/>
      <c r="AK2" s="91"/>
      <c r="AL2" s="91"/>
      <c r="AM2" s="91"/>
      <c r="AN2" s="91"/>
      <c r="AO2" s="91"/>
      <c r="AP2" s="91"/>
      <c r="AQ2" s="91"/>
      <c r="AR2" s="92"/>
      <c r="AS2" s="90" t="s">
        <v>6</v>
      </c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2"/>
    </row>
    <row r="3" spans="1:71" ht="39" customHeight="1">
      <c r="A3" s="82"/>
      <c r="B3" s="84"/>
      <c r="C3" s="84" t="s">
        <v>7</v>
      </c>
      <c r="D3" s="93" t="s">
        <v>8</v>
      </c>
      <c r="E3" s="93"/>
      <c r="F3" s="93"/>
      <c r="G3" s="93"/>
      <c r="H3" s="93"/>
      <c r="I3" s="93"/>
      <c r="J3" s="93"/>
      <c r="K3" s="93"/>
      <c r="L3" s="93"/>
      <c r="M3" s="93" t="s">
        <v>9</v>
      </c>
      <c r="N3" s="93"/>
      <c r="O3" s="93"/>
      <c r="P3" s="84" t="s">
        <v>10</v>
      </c>
      <c r="Q3" s="85" t="s">
        <v>11</v>
      </c>
      <c r="R3" s="94" t="s">
        <v>12</v>
      </c>
      <c r="S3" s="94"/>
      <c r="T3" s="94"/>
      <c r="U3" s="94"/>
      <c r="V3" s="94"/>
      <c r="W3" s="94"/>
      <c r="X3" s="85" t="s">
        <v>13</v>
      </c>
      <c r="Y3" s="94" t="s">
        <v>14</v>
      </c>
      <c r="Z3" s="94"/>
      <c r="AA3" s="94"/>
      <c r="AB3" s="94"/>
      <c r="AC3" s="94"/>
      <c r="AD3" s="94"/>
      <c r="AE3" s="95" t="s">
        <v>15</v>
      </c>
      <c r="AF3" s="87" t="s">
        <v>7</v>
      </c>
      <c r="AG3" s="85" t="s">
        <v>16</v>
      </c>
      <c r="AH3" s="95" t="s">
        <v>10</v>
      </c>
      <c r="AI3" s="87" t="s">
        <v>17</v>
      </c>
      <c r="AJ3" s="82" t="s">
        <v>18</v>
      </c>
      <c r="AK3" s="82"/>
      <c r="AL3" s="85" t="s">
        <v>19</v>
      </c>
      <c r="AM3" s="82" t="s">
        <v>20</v>
      </c>
      <c r="AN3" s="82"/>
      <c r="AO3" s="82"/>
      <c r="AP3" s="82" t="s">
        <v>21</v>
      </c>
      <c r="AQ3" s="82"/>
      <c r="AR3" s="95" t="s">
        <v>22</v>
      </c>
      <c r="AS3" s="101" t="s">
        <v>23</v>
      </c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3"/>
    </row>
    <row r="4" spans="1:71" ht="50.25" customHeight="1">
      <c r="A4" s="82"/>
      <c r="B4" s="84"/>
      <c r="C4" s="84"/>
      <c r="D4" s="84" t="s">
        <v>24</v>
      </c>
      <c r="E4" s="102" t="s">
        <v>25</v>
      </c>
      <c r="F4" s="82" t="s">
        <v>26</v>
      </c>
      <c r="G4" s="82"/>
      <c r="H4" s="82" t="s">
        <v>27</v>
      </c>
      <c r="I4" s="82"/>
      <c r="J4" s="84" t="s">
        <v>28</v>
      </c>
      <c r="K4" s="102" t="s">
        <v>29</v>
      </c>
      <c r="L4" s="84" t="s">
        <v>30</v>
      </c>
      <c r="M4" s="82" t="s">
        <v>31</v>
      </c>
      <c r="N4" s="82"/>
      <c r="O4" s="84" t="s">
        <v>32</v>
      </c>
      <c r="P4" s="84"/>
      <c r="Q4" s="89"/>
      <c r="R4" s="85" t="s">
        <v>33</v>
      </c>
      <c r="S4" s="85" t="s">
        <v>34</v>
      </c>
      <c r="T4" s="85" t="s">
        <v>35</v>
      </c>
      <c r="U4" s="85" t="s">
        <v>36</v>
      </c>
      <c r="V4" s="85" t="s">
        <v>37</v>
      </c>
      <c r="W4" s="85" t="s">
        <v>38</v>
      </c>
      <c r="X4" s="89"/>
      <c r="Y4" s="85" t="s">
        <v>33</v>
      </c>
      <c r="Z4" s="85" t="s">
        <v>34</v>
      </c>
      <c r="AA4" s="85" t="s">
        <v>35</v>
      </c>
      <c r="AB4" s="85" t="s">
        <v>36</v>
      </c>
      <c r="AC4" s="85" t="s">
        <v>37</v>
      </c>
      <c r="AD4" s="85" t="s">
        <v>38</v>
      </c>
      <c r="AE4" s="96"/>
      <c r="AF4" s="103"/>
      <c r="AG4" s="89"/>
      <c r="AH4" s="96"/>
      <c r="AI4" s="103"/>
      <c r="AJ4" s="85" t="s">
        <v>39</v>
      </c>
      <c r="AK4" s="85" t="s">
        <v>40</v>
      </c>
      <c r="AL4" s="89"/>
      <c r="AM4" s="85" t="s">
        <v>39</v>
      </c>
      <c r="AN4" s="82" t="s">
        <v>41</v>
      </c>
      <c r="AO4" s="82"/>
      <c r="AP4" s="85" t="s">
        <v>39</v>
      </c>
      <c r="AQ4" s="85" t="s">
        <v>42</v>
      </c>
      <c r="AR4" s="96"/>
      <c r="AS4" s="101" t="s">
        <v>43</v>
      </c>
      <c r="AT4" s="82"/>
      <c r="AU4" s="82" t="s">
        <v>44</v>
      </c>
      <c r="AV4" s="82"/>
      <c r="AW4" s="82" t="s">
        <v>45</v>
      </c>
      <c r="AX4" s="82"/>
      <c r="AY4" s="82" t="s">
        <v>46</v>
      </c>
      <c r="AZ4" s="82"/>
      <c r="BA4" s="82" t="s">
        <v>47</v>
      </c>
      <c r="BB4" s="82"/>
      <c r="BC4" s="82" t="s">
        <v>48</v>
      </c>
      <c r="BD4" s="82"/>
      <c r="BE4" s="82" t="s">
        <v>49</v>
      </c>
      <c r="BF4" s="82"/>
      <c r="BG4" s="82" t="s">
        <v>50</v>
      </c>
      <c r="BH4" s="82"/>
      <c r="BI4" s="82" t="s">
        <v>51</v>
      </c>
      <c r="BJ4" s="82"/>
      <c r="BK4" s="82" t="s">
        <v>52</v>
      </c>
      <c r="BL4" s="83"/>
    </row>
    <row r="5" spans="1:71" ht="22.5" customHeight="1">
      <c r="A5" s="82"/>
      <c r="B5" s="84"/>
      <c r="C5" s="84"/>
      <c r="D5" s="84"/>
      <c r="E5" s="102"/>
      <c r="F5" s="82"/>
      <c r="G5" s="82"/>
      <c r="H5" s="82"/>
      <c r="I5" s="82"/>
      <c r="J5" s="84"/>
      <c r="K5" s="102"/>
      <c r="L5" s="84"/>
      <c r="M5" s="84" t="s">
        <v>53</v>
      </c>
      <c r="N5" s="84" t="s">
        <v>54</v>
      </c>
      <c r="O5" s="84"/>
      <c r="P5" s="84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96"/>
      <c r="AF5" s="103"/>
      <c r="AG5" s="89"/>
      <c r="AH5" s="96"/>
      <c r="AI5" s="103"/>
      <c r="AJ5" s="89"/>
      <c r="AK5" s="89"/>
      <c r="AL5" s="89"/>
      <c r="AM5" s="89"/>
      <c r="AN5" s="85" t="s">
        <v>55</v>
      </c>
      <c r="AO5" s="85" t="s">
        <v>56</v>
      </c>
      <c r="AP5" s="89"/>
      <c r="AQ5" s="89"/>
      <c r="AR5" s="96"/>
      <c r="AS5" s="87" t="s">
        <v>39</v>
      </c>
      <c r="AT5" s="85" t="s">
        <v>57</v>
      </c>
      <c r="AU5" s="85" t="s">
        <v>39</v>
      </c>
      <c r="AV5" s="85" t="s">
        <v>57</v>
      </c>
      <c r="AW5" s="85" t="s">
        <v>39</v>
      </c>
      <c r="AX5" s="85" t="s">
        <v>57</v>
      </c>
      <c r="AY5" s="85" t="s">
        <v>39</v>
      </c>
      <c r="AZ5" s="85" t="s">
        <v>57</v>
      </c>
      <c r="BA5" s="85" t="s">
        <v>39</v>
      </c>
      <c r="BB5" s="85" t="s">
        <v>57</v>
      </c>
      <c r="BC5" s="85" t="s">
        <v>39</v>
      </c>
      <c r="BD5" s="85" t="s">
        <v>57</v>
      </c>
      <c r="BE5" s="85" t="s">
        <v>39</v>
      </c>
      <c r="BF5" s="85" t="s">
        <v>57</v>
      </c>
      <c r="BG5" s="85" t="s">
        <v>39</v>
      </c>
      <c r="BH5" s="85" t="s">
        <v>57</v>
      </c>
      <c r="BI5" s="85" t="s">
        <v>39</v>
      </c>
      <c r="BJ5" s="85" t="s">
        <v>57</v>
      </c>
      <c r="BK5" s="85" t="s">
        <v>39</v>
      </c>
      <c r="BL5" s="95" t="s">
        <v>57</v>
      </c>
    </row>
    <row r="6" spans="1:71" ht="151.5" customHeight="1">
      <c r="A6" s="82"/>
      <c r="B6" s="84"/>
      <c r="C6" s="84"/>
      <c r="D6" s="84"/>
      <c r="E6" s="102"/>
      <c r="F6" s="13" t="s">
        <v>58</v>
      </c>
      <c r="G6" s="13" t="s">
        <v>59</v>
      </c>
      <c r="H6" s="13" t="s">
        <v>60</v>
      </c>
      <c r="I6" s="13" t="s">
        <v>61</v>
      </c>
      <c r="J6" s="84"/>
      <c r="K6" s="102"/>
      <c r="L6" s="84"/>
      <c r="M6" s="84"/>
      <c r="N6" s="84"/>
      <c r="O6" s="84"/>
      <c r="P6" s="84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97"/>
      <c r="AF6" s="88"/>
      <c r="AG6" s="86"/>
      <c r="AH6" s="97"/>
      <c r="AI6" s="88"/>
      <c r="AJ6" s="86"/>
      <c r="AK6" s="86"/>
      <c r="AL6" s="86"/>
      <c r="AM6" s="86"/>
      <c r="AN6" s="86"/>
      <c r="AO6" s="86"/>
      <c r="AP6" s="86"/>
      <c r="AQ6" s="86"/>
      <c r="AR6" s="97"/>
      <c r="AS6" s="88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97"/>
    </row>
    <row r="7" spans="1:71">
      <c r="A7" s="3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17</v>
      </c>
      <c r="R7" s="12">
        <v>18</v>
      </c>
      <c r="S7" s="12">
        <v>19</v>
      </c>
      <c r="T7" s="12">
        <v>20</v>
      </c>
      <c r="U7" s="12">
        <v>21</v>
      </c>
      <c r="V7" s="12">
        <v>22</v>
      </c>
      <c r="W7" s="12">
        <v>23</v>
      </c>
      <c r="X7" s="12">
        <v>24</v>
      </c>
      <c r="Y7" s="12">
        <v>25</v>
      </c>
      <c r="Z7" s="12">
        <v>26</v>
      </c>
      <c r="AA7" s="12">
        <v>27</v>
      </c>
      <c r="AB7" s="12">
        <v>28</v>
      </c>
      <c r="AC7" s="12">
        <v>29</v>
      </c>
      <c r="AD7" s="12">
        <v>30</v>
      </c>
      <c r="AE7" s="12">
        <v>31</v>
      </c>
      <c r="AF7" s="12">
        <v>32</v>
      </c>
      <c r="AG7" s="12">
        <v>33</v>
      </c>
      <c r="AH7" s="12">
        <v>34</v>
      </c>
      <c r="AI7" s="12">
        <v>35</v>
      </c>
      <c r="AJ7" s="12">
        <v>36</v>
      </c>
      <c r="AK7" s="12">
        <v>37</v>
      </c>
      <c r="AL7" s="12">
        <v>38</v>
      </c>
      <c r="AM7" s="12">
        <v>39</v>
      </c>
      <c r="AN7" s="12">
        <v>40</v>
      </c>
      <c r="AO7" s="12">
        <v>41</v>
      </c>
      <c r="AP7" s="12">
        <v>42</v>
      </c>
      <c r="AQ7" s="12">
        <v>43</v>
      </c>
      <c r="AR7" s="12">
        <v>44</v>
      </c>
      <c r="AS7" s="12">
        <v>45</v>
      </c>
      <c r="AT7" s="12">
        <v>46</v>
      </c>
      <c r="AU7" s="12">
        <v>47</v>
      </c>
      <c r="AV7" s="12">
        <v>48</v>
      </c>
      <c r="AW7" s="12">
        <v>49</v>
      </c>
      <c r="AX7" s="12">
        <v>50</v>
      </c>
      <c r="AY7" s="12">
        <v>51</v>
      </c>
      <c r="AZ7" s="12">
        <v>52</v>
      </c>
      <c r="BA7" s="12">
        <v>53</v>
      </c>
      <c r="BB7" s="12">
        <v>54</v>
      </c>
      <c r="BC7" s="12">
        <v>55</v>
      </c>
      <c r="BD7" s="12">
        <v>56</v>
      </c>
      <c r="BE7" s="12">
        <v>57</v>
      </c>
      <c r="BF7" s="12">
        <v>58</v>
      </c>
      <c r="BG7" s="12">
        <v>59</v>
      </c>
      <c r="BH7" s="12">
        <v>60</v>
      </c>
      <c r="BI7" s="12">
        <v>61</v>
      </c>
      <c r="BJ7" s="12">
        <v>62</v>
      </c>
      <c r="BK7" s="12">
        <v>63</v>
      </c>
      <c r="BL7" s="12">
        <v>64</v>
      </c>
    </row>
    <row r="8" spans="1:71">
      <c r="A8" s="14" t="s">
        <v>62</v>
      </c>
      <c r="B8" s="12">
        <v>1</v>
      </c>
      <c r="C8" s="15">
        <f t="shared" ref="C8:BL8" si="0">C9+C13+C47+C48</f>
        <v>0</v>
      </c>
      <c r="D8" s="15">
        <f>D9+D13+D47+D48</f>
        <v>0</v>
      </c>
      <c r="E8" s="15">
        <f t="shared" si="0"/>
        <v>0</v>
      </c>
      <c r="F8" s="15">
        <f t="shared" si="0"/>
        <v>0</v>
      </c>
      <c r="G8" s="15">
        <f t="shared" si="0"/>
        <v>0</v>
      </c>
      <c r="H8" s="15">
        <f t="shared" si="0"/>
        <v>0</v>
      </c>
      <c r="I8" s="15">
        <f t="shared" si="0"/>
        <v>0</v>
      </c>
      <c r="J8" s="15">
        <f t="shared" si="0"/>
        <v>0</v>
      </c>
      <c r="K8" s="15">
        <f t="shared" si="0"/>
        <v>0</v>
      </c>
      <c r="L8" s="15">
        <f t="shared" si="0"/>
        <v>0</v>
      </c>
      <c r="M8" s="15">
        <f t="shared" si="0"/>
        <v>0</v>
      </c>
      <c r="N8" s="15">
        <f t="shared" si="0"/>
        <v>0</v>
      </c>
      <c r="O8" s="15">
        <f t="shared" si="0"/>
        <v>0</v>
      </c>
      <c r="P8" s="15">
        <f t="shared" si="0"/>
        <v>0</v>
      </c>
      <c r="Q8" s="15">
        <f t="shared" si="0"/>
        <v>0</v>
      </c>
      <c r="R8" s="15">
        <f t="shared" si="0"/>
        <v>0</v>
      </c>
      <c r="S8" s="15">
        <f t="shared" si="0"/>
        <v>0</v>
      </c>
      <c r="T8" s="15">
        <f t="shared" si="0"/>
        <v>0</v>
      </c>
      <c r="U8" s="15">
        <f t="shared" si="0"/>
        <v>0</v>
      </c>
      <c r="V8" s="15">
        <f t="shared" si="0"/>
        <v>0</v>
      </c>
      <c r="W8" s="15">
        <f t="shared" si="0"/>
        <v>0</v>
      </c>
      <c r="X8" s="15">
        <f t="shared" si="0"/>
        <v>0</v>
      </c>
      <c r="Y8" s="15">
        <f t="shared" si="0"/>
        <v>0</v>
      </c>
      <c r="Z8" s="15">
        <f t="shared" si="0"/>
        <v>0</v>
      </c>
      <c r="AA8" s="15">
        <f t="shared" si="0"/>
        <v>0</v>
      </c>
      <c r="AB8" s="15">
        <f t="shared" si="0"/>
        <v>0</v>
      </c>
      <c r="AC8" s="15">
        <f t="shared" si="0"/>
        <v>0</v>
      </c>
      <c r="AD8" s="15">
        <f t="shared" si="0"/>
        <v>0</v>
      </c>
      <c r="AE8" s="15">
        <f t="shared" si="0"/>
        <v>0</v>
      </c>
      <c r="AF8" s="15">
        <f t="shared" si="0"/>
        <v>0</v>
      </c>
      <c r="AG8" s="15">
        <f t="shared" si="0"/>
        <v>0</v>
      </c>
      <c r="AH8" s="15">
        <f t="shared" si="0"/>
        <v>0</v>
      </c>
      <c r="AI8" s="15">
        <f t="shared" si="0"/>
        <v>0</v>
      </c>
      <c r="AJ8" s="15">
        <f t="shared" si="0"/>
        <v>0</v>
      </c>
      <c r="AK8" s="15">
        <f t="shared" si="0"/>
        <v>0</v>
      </c>
      <c r="AL8" s="15">
        <f t="shared" si="0"/>
        <v>0</v>
      </c>
      <c r="AM8" s="15">
        <f t="shared" si="0"/>
        <v>0</v>
      </c>
      <c r="AN8" s="15">
        <f t="shared" si="0"/>
        <v>0</v>
      </c>
      <c r="AO8" s="15">
        <f t="shared" si="0"/>
        <v>0</v>
      </c>
      <c r="AP8" s="15">
        <f t="shared" si="0"/>
        <v>0</v>
      </c>
      <c r="AQ8" s="15">
        <f t="shared" si="0"/>
        <v>0</v>
      </c>
      <c r="AR8" s="15">
        <f t="shared" si="0"/>
        <v>0</v>
      </c>
      <c r="AS8" s="15">
        <f t="shared" si="0"/>
        <v>0</v>
      </c>
      <c r="AT8" s="15">
        <f t="shared" si="0"/>
        <v>0</v>
      </c>
      <c r="AU8" s="15">
        <f t="shared" si="0"/>
        <v>0</v>
      </c>
      <c r="AV8" s="15">
        <f t="shared" si="0"/>
        <v>0</v>
      </c>
      <c r="AW8" s="15">
        <f t="shared" si="0"/>
        <v>0</v>
      </c>
      <c r="AX8" s="15">
        <f t="shared" si="0"/>
        <v>0</v>
      </c>
      <c r="AY8" s="15">
        <f t="shared" si="0"/>
        <v>0</v>
      </c>
      <c r="AZ8" s="15">
        <f t="shared" si="0"/>
        <v>0</v>
      </c>
      <c r="BA8" s="15">
        <f t="shared" si="0"/>
        <v>0</v>
      </c>
      <c r="BB8" s="15">
        <f t="shared" si="0"/>
        <v>0</v>
      </c>
      <c r="BC8" s="15">
        <f t="shared" si="0"/>
        <v>0</v>
      </c>
      <c r="BD8" s="15">
        <f t="shared" si="0"/>
        <v>0</v>
      </c>
      <c r="BE8" s="15">
        <f t="shared" si="0"/>
        <v>0</v>
      </c>
      <c r="BF8" s="15">
        <f t="shared" si="0"/>
        <v>0</v>
      </c>
      <c r="BG8" s="15">
        <f t="shared" si="0"/>
        <v>0</v>
      </c>
      <c r="BH8" s="15">
        <f t="shared" si="0"/>
        <v>0</v>
      </c>
      <c r="BI8" s="15">
        <f t="shared" si="0"/>
        <v>0</v>
      </c>
      <c r="BJ8" s="15">
        <f t="shared" si="0"/>
        <v>0</v>
      </c>
      <c r="BK8" s="15">
        <f t="shared" si="0"/>
        <v>0</v>
      </c>
      <c r="BL8" s="15">
        <f t="shared" si="0"/>
        <v>0</v>
      </c>
      <c r="BN8" s="2">
        <f>C8-R8-S8-T8-U8-V8-W8</f>
        <v>0</v>
      </c>
      <c r="BO8" s="2">
        <f>X8-Y8-Z8-AA8-AB8-AC8-AD8</f>
        <v>0</v>
      </c>
      <c r="BP8" s="2">
        <f>C8-X8-AE8</f>
        <v>0</v>
      </c>
      <c r="BQ8" s="2">
        <f>AL8+AM8-AP8-AR8</f>
        <v>0</v>
      </c>
      <c r="BR8" s="2">
        <f>C8-AS8-AU8-AW8-AY8-BA8-BC8-BE8-BG8-BI8-BK8</f>
        <v>0</v>
      </c>
      <c r="BS8" s="2">
        <f>O8-AT8-AV8-AX8-AZ8-BB8-BD8-BF8-BH8-BJ8-BL8</f>
        <v>0</v>
      </c>
    </row>
    <row r="9" spans="1:71" ht="22.5">
      <c r="A9" s="16" t="s">
        <v>100</v>
      </c>
      <c r="B9" s="17">
        <v>2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9"/>
      <c r="AT9" s="28"/>
      <c r="AU9" s="28"/>
      <c r="AV9" s="28"/>
      <c r="AW9" s="28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1"/>
      <c r="BN9" s="18">
        <f>C9-R9-S9-T9-U9-V9-W9</f>
        <v>0</v>
      </c>
      <c r="BO9" s="18">
        <f t="shared" ref="BO9:BO51" si="1">X9-Y9-Z9-AA9-AB9-AC9-AD9</f>
        <v>0</v>
      </c>
      <c r="BP9" s="18">
        <f t="shared" ref="BP9:BP51" si="2">C9-X9-AE9</f>
        <v>0</v>
      </c>
      <c r="BQ9" s="18">
        <f t="shared" ref="BQ9:BQ51" si="3">AL9+AM9-AP9-AR9</f>
        <v>0</v>
      </c>
      <c r="BR9" s="18">
        <f t="shared" ref="BR9:BR51" si="4">C9-AS9-AU9-AW9-AY9-BA9-BC9-BE9-BG9-BI9-BK9</f>
        <v>0</v>
      </c>
      <c r="BS9" s="18">
        <f t="shared" ref="BS9:BS51" si="5">O9-AT9-AV9-AX9-AZ9-BB9-BD9-BF9-BH9-BJ9-BL9</f>
        <v>0</v>
      </c>
    </row>
    <row r="10" spans="1:71" ht="21.75" customHeight="1">
      <c r="A10" s="19" t="s">
        <v>101</v>
      </c>
      <c r="B10" s="17">
        <v>3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32"/>
      <c r="AG10" s="33"/>
      <c r="AH10" s="34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N10" s="18">
        <f t="shared" ref="BN10:BN51" si="6">C10-R10-S10-T10-U10-V10-W10</f>
        <v>0</v>
      </c>
      <c r="BO10" s="18">
        <f t="shared" si="1"/>
        <v>0</v>
      </c>
      <c r="BP10" s="18">
        <f t="shared" si="2"/>
        <v>0</v>
      </c>
      <c r="BQ10" s="18">
        <f t="shared" si="3"/>
        <v>0</v>
      </c>
      <c r="BR10" s="18">
        <f t="shared" si="4"/>
        <v>0</v>
      </c>
      <c r="BS10" s="18">
        <f t="shared" si="5"/>
        <v>0</v>
      </c>
    </row>
    <row r="11" spans="1:71">
      <c r="A11" s="7" t="s">
        <v>63</v>
      </c>
      <c r="B11" s="17">
        <v>4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32"/>
      <c r="AG11" s="33"/>
      <c r="AH11" s="34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N11" s="18">
        <f t="shared" si="6"/>
        <v>0</v>
      </c>
      <c r="BO11" s="18">
        <f t="shared" si="1"/>
        <v>0</v>
      </c>
      <c r="BP11" s="18">
        <f t="shared" si="2"/>
        <v>0</v>
      </c>
      <c r="BQ11" s="18">
        <f t="shared" si="3"/>
        <v>0</v>
      </c>
      <c r="BR11" s="18">
        <f t="shared" si="4"/>
        <v>0</v>
      </c>
      <c r="BS11" s="18">
        <f t="shared" si="5"/>
        <v>0</v>
      </c>
    </row>
    <row r="12" spans="1:71">
      <c r="A12" s="7" t="s">
        <v>64</v>
      </c>
      <c r="B12" s="17">
        <v>5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32"/>
      <c r="AG12" s="33"/>
      <c r="AH12" s="34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N12" s="18">
        <f t="shared" si="6"/>
        <v>0</v>
      </c>
      <c r="BO12" s="18">
        <f t="shared" si="1"/>
        <v>0</v>
      </c>
      <c r="BP12" s="18">
        <f t="shared" si="2"/>
        <v>0</v>
      </c>
      <c r="BQ12" s="18">
        <f t="shared" si="3"/>
        <v>0</v>
      </c>
      <c r="BR12" s="18">
        <f t="shared" si="4"/>
        <v>0</v>
      </c>
      <c r="BS12" s="18">
        <f t="shared" si="5"/>
        <v>0</v>
      </c>
    </row>
    <row r="13" spans="1:71">
      <c r="A13" s="9" t="s">
        <v>65</v>
      </c>
      <c r="B13" s="17">
        <v>6</v>
      </c>
      <c r="C13" s="20">
        <f t="shared" ref="C13:BL13" si="7">C14+C35+C36+C40+C41+C42+C43+C44+C45+C46</f>
        <v>0</v>
      </c>
      <c r="D13" s="20">
        <f t="shared" si="7"/>
        <v>0</v>
      </c>
      <c r="E13" s="20">
        <f t="shared" si="7"/>
        <v>0</v>
      </c>
      <c r="F13" s="20">
        <f t="shared" si="7"/>
        <v>0</v>
      </c>
      <c r="G13" s="20">
        <f t="shared" si="7"/>
        <v>0</v>
      </c>
      <c r="H13" s="20">
        <f t="shared" si="7"/>
        <v>0</v>
      </c>
      <c r="I13" s="20">
        <f t="shared" si="7"/>
        <v>0</v>
      </c>
      <c r="J13" s="20">
        <f t="shared" si="7"/>
        <v>0</v>
      </c>
      <c r="K13" s="20">
        <f t="shared" si="7"/>
        <v>0</v>
      </c>
      <c r="L13" s="20">
        <f t="shared" si="7"/>
        <v>0</v>
      </c>
      <c r="M13" s="20">
        <f t="shared" si="7"/>
        <v>0</v>
      </c>
      <c r="N13" s="20">
        <f t="shared" si="7"/>
        <v>0</v>
      </c>
      <c r="O13" s="20">
        <f t="shared" si="7"/>
        <v>0</v>
      </c>
      <c r="P13" s="20">
        <f t="shared" si="7"/>
        <v>0</v>
      </c>
      <c r="Q13" s="20">
        <f t="shared" si="7"/>
        <v>0</v>
      </c>
      <c r="R13" s="20">
        <f t="shared" si="7"/>
        <v>0</v>
      </c>
      <c r="S13" s="20">
        <f t="shared" si="7"/>
        <v>0</v>
      </c>
      <c r="T13" s="20">
        <f t="shared" si="7"/>
        <v>0</v>
      </c>
      <c r="U13" s="20">
        <f t="shared" si="7"/>
        <v>0</v>
      </c>
      <c r="V13" s="20">
        <f t="shared" si="7"/>
        <v>0</v>
      </c>
      <c r="W13" s="20">
        <f t="shared" si="7"/>
        <v>0</v>
      </c>
      <c r="X13" s="20">
        <f t="shared" si="7"/>
        <v>0</v>
      </c>
      <c r="Y13" s="20">
        <f t="shared" si="7"/>
        <v>0</v>
      </c>
      <c r="Z13" s="20">
        <f t="shared" si="7"/>
        <v>0</v>
      </c>
      <c r="AA13" s="20">
        <f t="shared" si="7"/>
        <v>0</v>
      </c>
      <c r="AB13" s="20">
        <f t="shared" si="7"/>
        <v>0</v>
      </c>
      <c r="AC13" s="20">
        <f t="shared" si="7"/>
        <v>0</v>
      </c>
      <c r="AD13" s="20">
        <f t="shared" si="7"/>
        <v>0</v>
      </c>
      <c r="AE13" s="20">
        <f t="shared" si="7"/>
        <v>0</v>
      </c>
      <c r="AF13" s="20">
        <f t="shared" si="7"/>
        <v>0</v>
      </c>
      <c r="AG13" s="20">
        <f t="shared" si="7"/>
        <v>0</v>
      </c>
      <c r="AH13" s="20">
        <f t="shared" si="7"/>
        <v>0</v>
      </c>
      <c r="AI13" s="20">
        <f t="shared" si="7"/>
        <v>0</v>
      </c>
      <c r="AJ13" s="20">
        <f t="shared" si="7"/>
        <v>0</v>
      </c>
      <c r="AK13" s="20">
        <f t="shared" si="7"/>
        <v>0</v>
      </c>
      <c r="AL13" s="20">
        <f t="shared" si="7"/>
        <v>0</v>
      </c>
      <c r="AM13" s="20">
        <f t="shared" si="7"/>
        <v>0</v>
      </c>
      <c r="AN13" s="20">
        <f t="shared" si="7"/>
        <v>0</v>
      </c>
      <c r="AO13" s="20">
        <f t="shared" si="7"/>
        <v>0</v>
      </c>
      <c r="AP13" s="20">
        <f t="shared" si="7"/>
        <v>0</v>
      </c>
      <c r="AQ13" s="20">
        <f t="shared" si="7"/>
        <v>0</v>
      </c>
      <c r="AR13" s="20">
        <f t="shared" si="7"/>
        <v>0</v>
      </c>
      <c r="AS13" s="20">
        <f t="shared" si="7"/>
        <v>0</v>
      </c>
      <c r="AT13" s="20">
        <f t="shared" si="7"/>
        <v>0</v>
      </c>
      <c r="AU13" s="20">
        <f t="shared" si="7"/>
        <v>0</v>
      </c>
      <c r="AV13" s="20">
        <f t="shared" si="7"/>
        <v>0</v>
      </c>
      <c r="AW13" s="20">
        <f t="shared" si="7"/>
        <v>0</v>
      </c>
      <c r="AX13" s="20">
        <f t="shared" si="7"/>
        <v>0</v>
      </c>
      <c r="AY13" s="20">
        <f t="shared" si="7"/>
        <v>0</v>
      </c>
      <c r="AZ13" s="20">
        <f t="shared" si="7"/>
        <v>0</v>
      </c>
      <c r="BA13" s="20">
        <f t="shared" si="7"/>
        <v>0</v>
      </c>
      <c r="BB13" s="20">
        <f t="shared" si="7"/>
        <v>0</v>
      </c>
      <c r="BC13" s="20">
        <f t="shared" si="7"/>
        <v>0</v>
      </c>
      <c r="BD13" s="20">
        <f t="shared" si="7"/>
        <v>0</v>
      </c>
      <c r="BE13" s="20">
        <f t="shared" si="7"/>
        <v>0</v>
      </c>
      <c r="BF13" s="20">
        <f t="shared" si="7"/>
        <v>0</v>
      </c>
      <c r="BG13" s="20">
        <f t="shared" si="7"/>
        <v>0</v>
      </c>
      <c r="BH13" s="20">
        <f t="shared" si="7"/>
        <v>0</v>
      </c>
      <c r="BI13" s="20">
        <f t="shared" si="7"/>
        <v>0</v>
      </c>
      <c r="BJ13" s="20">
        <f t="shared" si="7"/>
        <v>0</v>
      </c>
      <c r="BK13" s="20">
        <f t="shared" si="7"/>
        <v>0</v>
      </c>
      <c r="BL13" s="20">
        <f t="shared" si="7"/>
        <v>0</v>
      </c>
      <c r="BN13" s="18">
        <f t="shared" si="6"/>
        <v>0</v>
      </c>
      <c r="BO13" s="18">
        <f t="shared" si="1"/>
        <v>0</v>
      </c>
      <c r="BP13" s="18">
        <f t="shared" si="2"/>
        <v>0</v>
      </c>
      <c r="BQ13" s="18">
        <f t="shared" si="3"/>
        <v>0</v>
      </c>
      <c r="BR13" s="18">
        <f t="shared" si="4"/>
        <v>0</v>
      </c>
      <c r="BS13" s="18">
        <f t="shared" si="5"/>
        <v>0</v>
      </c>
    </row>
    <row r="14" spans="1:71" ht="33.75">
      <c r="A14" s="19" t="s">
        <v>102</v>
      </c>
      <c r="B14" s="17">
        <v>7</v>
      </c>
      <c r="C14" s="20">
        <f>C15+C16+C17+C18+C19+C20+C21+C22+C23+C24+C25+C29+C30+C31+C32+C33+C34</f>
        <v>0</v>
      </c>
      <c r="D14" s="20">
        <f t="shared" ref="D14:BL14" si="8">D15+D16+D17+D18+D19+D20+D21+D22+D23+D24+D25+D29+D30+D31+D32+D33+D34</f>
        <v>0</v>
      </c>
      <c r="E14" s="20">
        <f t="shared" si="8"/>
        <v>0</v>
      </c>
      <c r="F14" s="20">
        <f t="shared" si="8"/>
        <v>0</v>
      </c>
      <c r="G14" s="20">
        <f t="shared" si="8"/>
        <v>0</v>
      </c>
      <c r="H14" s="20">
        <f t="shared" si="8"/>
        <v>0</v>
      </c>
      <c r="I14" s="20">
        <f t="shared" si="8"/>
        <v>0</v>
      </c>
      <c r="J14" s="20">
        <f t="shared" si="8"/>
        <v>0</v>
      </c>
      <c r="K14" s="20">
        <f t="shared" si="8"/>
        <v>0</v>
      </c>
      <c r="L14" s="20">
        <f t="shared" si="8"/>
        <v>0</v>
      </c>
      <c r="M14" s="20">
        <f t="shared" si="8"/>
        <v>0</v>
      </c>
      <c r="N14" s="20">
        <f t="shared" si="8"/>
        <v>0</v>
      </c>
      <c r="O14" s="20">
        <f t="shared" si="8"/>
        <v>0</v>
      </c>
      <c r="P14" s="20">
        <f t="shared" si="8"/>
        <v>0</v>
      </c>
      <c r="Q14" s="20">
        <f t="shared" si="8"/>
        <v>0</v>
      </c>
      <c r="R14" s="20">
        <f t="shared" si="8"/>
        <v>0</v>
      </c>
      <c r="S14" s="20">
        <f t="shared" si="8"/>
        <v>0</v>
      </c>
      <c r="T14" s="20">
        <f t="shared" si="8"/>
        <v>0</v>
      </c>
      <c r="U14" s="20">
        <f t="shared" si="8"/>
        <v>0</v>
      </c>
      <c r="V14" s="20">
        <f t="shared" si="8"/>
        <v>0</v>
      </c>
      <c r="W14" s="20">
        <f t="shared" si="8"/>
        <v>0</v>
      </c>
      <c r="X14" s="20">
        <f t="shared" si="8"/>
        <v>0</v>
      </c>
      <c r="Y14" s="20">
        <f t="shared" si="8"/>
        <v>0</v>
      </c>
      <c r="Z14" s="20">
        <f t="shared" si="8"/>
        <v>0</v>
      </c>
      <c r="AA14" s="20">
        <f t="shared" si="8"/>
        <v>0</v>
      </c>
      <c r="AB14" s="20">
        <f t="shared" si="8"/>
        <v>0</v>
      </c>
      <c r="AC14" s="20">
        <f t="shared" si="8"/>
        <v>0</v>
      </c>
      <c r="AD14" s="20">
        <f t="shared" si="8"/>
        <v>0</v>
      </c>
      <c r="AE14" s="20">
        <f t="shared" si="8"/>
        <v>0</v>
      </c>
      <c r="AF14" s="20">
        <f t="shared" si="8"/>
        <v>0</v>
      </c>
      <c r="AG14" s="20">
        <f t="shared" si="8"/>
        <v>0</v>
      </c>
      <c r="AH14" s="20">
        <f t="shared" si="8"/>
        <v>0</v>
      </c>
      <c r="AI14" s="20">
        <f t="shared" si="8"/>
        <v>0</v>
      </c>
      <c r="AJ14" s="20">
        <f t="shared" si="8"/>
        <v>0</v>
      </c>
      <c r="AK14" s="20">
        <f t="shared" si="8"/>
        <v>0</v>
      </c>
      <c r="AL14" s="20">
        <f t="shared" si="8"/>
        <v>0</v>
      </c>
      <c r="AM14" s="20">
        <f t="shared" si="8"/>
        <v>0</v>
      </c>
      <c r="AN14" s="20">
        <f t="shared" si="8"/>
        <v>0</v>
      </c>
      <c r="AO14" s="20">
        <f t="shared" si="8"/>
        <v>0</v>
      </c>
      <c r="AP14" s="20">
        <f t="shared" si="8"/>
        <v>0</v>
      </c>
      <c r="AQ14" s="20">
        <f t="shared" si="8"/>
        <v>0</v>
      </c>
      <c r="AR14" s="20">
        <f t="shared" si="8"/>
        <v>0</v>
      </c>
      <c r="AS14" s="20">
        <f t="shared" si="8"/>
        <v>0</v>
      </c>
      <c r="AT14" s="20">
        <f t="shared" si="8"/>
        <v>0</v>
      </c>
      <c r="AU14" s="20">
        <f t="shared" si="8"/>
        <v>0</v>
      </c>
      <c r="AV14" s="20">
        <f t="shared" si="8"/>
        <v>0</v>
      </c>
      <c r="AW14" s="20">
        <f t="shared" si="8"/>
        <v>0</v>
      </c>
      <c r="AX14" s="20">
        <f t="shared" si="8"/>
        <v>0</v>
      </c>
      <c r="AY14" s="20">
        <f t="shared" si="8"/>
        <v>0</v>
      </c>
      <c r="AZ14" s="20">
        <f t="shared" si="8"/>
        <v>0</v>
      </c>
      <c r="BA14" s="20">
        <f t="shared" si="8"/>
        <v>0</v>
      </c>
      <c r="BB14" s="20">
        <f t="shared" si="8"/>
        <v>0</v>
      </c>
      <c r="BC14" s="20">
        <f t="shared" si="8"/>
        <v>0</v>
      </c>
      <c r="BD14" s="20">
        <f t="shared" si="8"/>
        <v>0</v>
      </c>
      <c r="BE14" s="20">
        <f t="shared" si="8"/>
        <v>0</v>
      </c>
      <c r="BF14" s="20">
        <f t="shared" si="8"/>
        <v>0</v>
      </c>
      <c r="BG14" s="20">
        <f t="shared" si="8"/>
        <v>0</v>
      </c>
      <c r="BH14" s="20">
        <f t="shared" si="8"/>
        <v>0</v>
      </c>
      <c r="BI14" s="20">
        <f t="shared" si="8"/>
        <v>0</v>
      </c>
      <c r="BJ14" s="20">
        <f t="shared" si="8"/>
        <v>0</v>
      </c>
      <c r="BK14" s="20">
        <f t="shared" si="8"/>
        <v>0</v>
      </c>
      <c r="BL14" s="20">
        <f t="shared" si="8"/>
        <v>0</v>
      </c>
      <c r="BN14" s="18">
        <f t="shared" si="6"/>
        <v>0</v>
      </c>
      <c r="BO14" s="18">
        <f t="shared" si="1"/>
        <v>0</v>
      </c>
      <c r="BP14" s="18">
        <f t="shared" si="2"/>
        <v>0</v>
      </c>
      <c r="BQ14" s="18">
        <f t="shared" si="3"/>
        <v>0</v>
      </c>
      <c r="BR14" s="18">
        <f t="shared" si="4"/>
        <v>0</v>
      </c>
      <c r="BS14" s="18">
        <f t="shared" si="5"/>
        <v>0</v>
      </c>
    </row>
    <row r="15" spans="1:71" ht="45">
      <c r="A15" s="21" t="s">
        <v>103</v>
      </c>
      <c r="B15" s="17">
        <v>8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N15" s="18">
        <f t="shared" si="6"/>
        <v>0</v>
      </c>
      <c r="BO15" s="18">
        <f t="shared" si="1"/>
        <v>0</v>
      </c>
      <c r="BP15" s="18">
        <f t="shared" si="2"/>
        <v>0</v>
      </c>
      <c r="BQ15" s="18">
        <f t="shared" si="3"/>
        <v>0</v>
      </c>
      <c r="BR15" s="18">
        <f t="shared" si="4"/>
        <v>0</v>
      </c>
      <c r="BS15" s="18">
        <f t="shared" si="5"/>
        <v>0</v>
      </c>
    </row>
    <row r="16" spans="1:71">
      <c r="A16" s="8" t="s">
        <v>66</v>
      </c>
      <c r="B16" s="17">
        <v>9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N16" s="18">
        <f t="shared" si="6"/>
        <v>0</v>
      </c>
      <c r="BO16" s="18">
        <f t="shared" si="1"/>
        <v>0</v>
      </c>
      <c r="BP16" s="18">
        <f t="shared" si="2"/>
        <v>0</v>
      </c>
      <c r="BQ16" s="18">
        <f t="shared" si="3"/>
        <v>0</v>
      </c>
      <c r="BR16" s="18">
        <f t="shared" si="4"/>
        <v>0</v>
      </c>
      <c r="BS16" s="18">
        <f t="shared" si="5"/>
        <v>0</v>
      </c>
    </row>
    <row r="17" spans="1:71">
      <c r="A17" s="8" t="s">
        <v>67</v>
      </c>
      <c r="B17" s="17">
        <v>10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N17" s="18">
        <f t="shared" si="6"/>
        <v>0</v>
      </c>
      <c r="BO17" s="18">
        <f t="shared" si="1"/>
        <v>0</v>
      </c>
      <c r="BP17" s="18">
        <f t="shared" si="2"/>
        <v>0</v>
      </c>
      <c r="BQ17" s="18">
        <f t="shared" si="3"/>
        <v>0</v>
      </c>
      <c r="BR17" s="18">
        <f t="shared" si="4"/>
        <v>0</v>
      </c>
      <c r="BS17" s="18">
        <f t="shared" si="5"/>
        <v>0</v>
      </c>
    </row>
    <row r="18" spans="1:71">
      <c r="A18" s="8" t="s">
        <v>68</v>
      </c>
      <c r="B18" s="17">
        <v>11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N18" s="18">
        <f t="shared" si="6"/>
        <v>0</v>
      </c>
      <c r="BO18" s="18">
        <f t="shared" si="1"/>
        <v>0</v>
      </c>
      <c r="BP18" s="18">
        <f t="shared" si="2"/>
        <v>0</v>
      </c>
      <c r="BQ18" s="18">
        <f t="shared" si="3"/>
        <v>0</v>
      </c>
      <c r="BR18" s="18">
        <f t="shared" si="4"/>
        <v>0</v>
      </c>
      <c r="BS18" s="18">
        <f t="shared" si="5"/>
        <v>0</v>
      </c>
    </row>
    <row r="19" spans="1:71">
      <c r="A19" s="8" t="s">
        <v>69</v>
      </c>
      <c r="B19" s="17">
        <v>12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N19" s="18">
        <f t="shared" si="6"/>
        <v>0</v>
      </c>
      <c r="BO19" s="18">
        <f t="shared" si="1"/>
        <v>0</v>
      </c>
      <c r="BP19" s="18">
        <f t="shared" si="2"/>
        <v>0</v>
      </c>
      <c r="BQ19" s="18">
        <f t="shared" si="3"/>
        <v>0</v>
      </c>
      <c r="BR19" s="18">
        <f t="shared" si="4"/>
        <v>0</v>
      </c>
      <c r="BS19" s="18">
        <f t="shared" si="5"/>
        <v>0</v>
      </c>
    </row>
    <row r="20" spans="1:71">
      <c r="A20" s="8" t="s">
        <v>70</v>
      </c>
      <c r="B20" s="17">
        <v>13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N20" s="18">
        <f t="shared" si="6"/>
        <v>0</v>
      </c>
      <c r="BO20" s="18">
        <f t="shared" si="1"/>
        <v>0</v>
      </c>
      <c r="BP20" s="18">
        <f t="shared" si="2"/>
        <v>0</v>
      </c>
      <c r="BQ20" s="18">
        <f t="shared" si="3"/>
        <v>0</v>
      </c>
      <c r="BR20" s="18">
        <f t="shared" si="4"/>
        <v>0</v>
      </c>
      <c r="BS20" s="18">
        <f t="shared" si="5"/>
        <v>0</v>
      </c>
    </row>
    <row r="21" spans="1:71">
      <c r="A21" s="8" t="s">
        <v>71</v>
      </c>
      <c r="B21" s="17">
        <v>14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N21" s="18">
        <f t="shared" si="6"/>
        <v>0</v>
      </c>
      <c r="BO21" s="18">
        <f t="shared" si="1"/>
        <v>0</v>
      </c>
      <c r="BP21" s="18">
        <f t="shared" si="2"/>
        <v>0</v>
      </c>
      <c r="BQ21" s="18">
        <f t="shared" si="3"/>
        <v>0</v>
      </c>
      <c r="BR21" s="18">
        <f t="shared" si="4"/>
        <v>0</v>
      </c>
      <c r="BS21" s="18">
        <f t="shared" si="5"/>
        <v>0</v>
      </c>
    </row>
    <row r="22" spans="1:71">
      <c r="A22" s="8" t="s">
        <v>72</v>
      </c>
      <c r="B22" s="17">
        <v>15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N22" s="18">
        <f t="shared" si="6"/>
        <v>0</v>
      </c>
      <c r="BO22" s="18">
        <f t="shared" si="1"/>
        <v>0</v>
      </c>
      <c r="BP22" s="18">
        <f t="shared" si="2"/>
        <v>0</v>
      </c>
      <c r="BQ22" s="18">
        <f t="shared" si="3"/>
        <v>0</v>
      </c>
      <c r="BR22" s="18">
        <f t="shared" si="4"/>
        <v>0</v>
      </c>
      <c r="BS22" s="18">
        <f t="shared" si="5"/>
        <v>0</v>
      </c>
    </row>
    <row r="23" spans="1:71">
      <c r="A23" s="8" t="s">
        <v>73</v>
      </c>
      <c r="B23" s="17">
        <v>16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N23" s="18">
        <f t="shared" si="6"/>
        <v>0</v>
      </c>
      <c r="BO23" s="18">
        <f t="shared" si="1"/>
        <v>0</v>
      </c>
      <c r="BP23" s="18">
        <f t="shared" si="2"/>
        <v>0</v>
      </c>
      <c r="BQ23" s="18">
        <f t="shared" si="3"/>
        <v>0</v>
      </c>
      <c r="BR23" s="18">
        <f t="shared" si="4"/>
        <v>0</v>
      </c>
      <c r="BS23" s="18">
        <f t="shared" si="5"/>
        <v>0</v>
      </c>
    </row>
    <row r="24" spans="1:71">
      <c r="A24" s="8" t="s">
        <v>74</v>
      </c>
      <c r="B24" s="17">
        <v>17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N24" s="18">
        <f t="shared" si="6"/>
        <v>0</v>
      </c>
      <c r="BO24" s="18">
        <f t="shared" si="1"/>
        <v>0</v>
      </c>
      <c r="BP24" s="18">
        <f t="shared" si="2"/>
        <v>0</v>
      </c>
      <c r="BQ24" s="18">
        <f t="shared" si="3"/>
        <v>0</v>
      </c>
      <c r="BR24" s="18">
        <f t="shared" si="4"/>
        <v>0</v>
      </c>
      <c r="BS24" s="18">
        <f t="shared" si="5"/>
        <v>0</v>
      </c>
    </row>
    <row r="25" spans="1:71">
      <c r="A25" s="8" t="s">
        <v>75</v>
      </c>
      <c r="B25" s="17">
        <v>18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N25" s="18">
        <f t="shared" si="6"/>
        <v>0</v>
      </c>
      <c r="BO25" s="18">
        <f t="shared" si="1"/>
        <v>0</v>
      </c>
      <c r="BP25" s="18">
        <f t="shared" si="2"/>
        <v>0</v>
      </c>
      <c r="BQ25" s="18">
        <f t="shared" si="3"/>
        <v>0</v>
      </c>
      <c r="BR25" s="18">
        <f t="shared" si="4"/>
        <v>0</v>
      </c>
      <c r="BS25" s="18">
        <f t="shared" si="5"/>
        <v>0</v>
      </c>
    </row>
    <row r="26" spans="1:71" ht="22.5">
      <c r="A26" s="22" t="s">
        <v>104</v>
      </c>
      <c r="B26" s="23">
        <v>19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N26" s="18">
        <f t="shared" si="6"/>
        <v>0</v>
      </c>
      <c r="BO26" s="18">
        <f t="shared" si="1"/>
        <v>0</v>
      </c>
      <c r="BP26" s="18">
        <f t="shared" si="2"/>
        <v>0</v>
      </c>
      <c r="BQ26" s="18">
        <f t="shared" si="3"/>
        <v>0</v>
      </c>
      <c r="BR26" s="18">
        <f t="shared" si="4"/>
        <v>0</v>
      </c>
      <c r="BS26" s="18">
        <f t="shared" si="5"/>
        <v>0</v>
      </c>
    </row>
    <row r="27" spans="1:71">
      <c r="A27" s="10" t="s">
        <v>76</v>
      </c>
      <c r="B27" s="17">
        <v>20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N27" s="18">
        <f t="shared" si="6"/>
        <v>0</v>
      </c>
      <c r="BO27" s="18">
        <f t="shared" si="1"/>
        <v>0</v>
      </c>
      <c r="BP27" s="18">
        <f t="shared" si="2"/>
        <v>0</v>
      </c>
      <c r="BQ27" s="18">
        <f t="shared" si="3"/>
        <v>0</v>
      </c>
      <c r="BR27" s="18">
        <f t="shared" si="4"/>
        <v>0</v>
      </c>
      <c r="BS27" s="18">
        <f t="shared" si="5"/>
        <v>0</v>
      </c>
    </row>
    <row r="28" spans="1:71">
      <c r="A28" s="10" t="s">
        <v>77</v>
      </c>
      <c r="B28" s="17">
        <v>21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N28" s="18">
        <f t="shared" si="6"/>
        <v>0</v>
      </c>
      <c r="BO28" s="18">
        <f t="shared" si="1"/>
        <v>0</v>
      </c>
      <c r="BP28" s="18">
        <f t="shared" si="2"/>
        <v>0</v>
      </c>
      <c r="BQ28" s="18">
        <f t="shared" si="3"/>
        <v>0</v>
      </c>
      <c r="BR28" s="18">
        <f t="shared" si="4"/>
        <v>0</v>
      </c>
      <c r="BS28" s="18">
        <f t="shared" si="5"/>
        <v>0</v>
      </c>
    </row>
    <row r="29" spans="1:71">
      <c r="A29" s="8" t="s">
        <v>78</v>
      </c>
      <c r="B29" s="17">
        <v>22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N29" s="18">
        <f t="shared" si="6"/>
        <v>0</v>
      </c>
      <c r="BO29" s="18">
        <f t="shared" si="1"/>
        <v>0</v>
      </c>
      <c r="BP29" s="18">
        <f t="shared" si="2"/>
        <v>0</v>
      </c>
      <c r="BQ29" s="18">
        <f t="shared" si="3"/>
        <v>0</v>
      </c>
      <c r="BR29" s="18">
        <f t="shared" si="4"/>
        <v>0</v>
      </c>
      <c r="BS29" s="18">
        <f t="shared" si="5"/>
        <v>0</v>
      </c>
    </row>
    <row r="30" spans="1:71">
      <c r="A30" s="8" t="s">
        <v>79</v>
      </c>
      <c r="B30" s="17">
        <v>23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N30" s="18">
        <f t="shared" si="6"/>
        <v>0</v>
      </c>
      <c r="BO30" s="18">
        <f t="shared" si="1"/>
        <v>0</v>
      </c>
      <c r="BP30" s="18">
        <f t="shared" si="2"/>
        <v>0</v>
      </c>
      <c r="BQ30" s="18">
        <f t="shared" si="3"/>
        <v>0</v>
      </c>
      <c r="BR30" s="18">
        <f t="shared" si="4"/>
        <v>0</v>
      </c>
      <c r="BS30" s="18">
        <f t="shared" si="5"/>
        <v>0</v>
      </c>
    </row>
    <row r="31" spans="1:71">
      <c r="A31" s="8" t="s">
        <v>80</v>
      </c>
      <c r="B31" s="17">
        <v>24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N31" s="18">
        <f t="shared" si="6"/>
        <v>0</v>
      </c>
      <c r="BO31" s="18">
        <f t="shared" si="1"/>
        <v>0</v>
      </c>
      <c r="BP31" s="18">
        <f t="shared" si="2"/>
        <v>0</v>
      </c>
      <c r="BQ31" s="18">
        <f t="shared" si="3"/>
        <v>0</v>
      </c>
      <c r="BR31" s="18">
        <f t="shared" si="4"/>
        <v>0</v>
      </c>
      <c r="BS31" s="18">
        <f t="shared" si="5"/>
        <v>0</v>
      </c>
    </row>
    <row r="32" spans="1:71">
      <c r="A32" s="8" t="s">
        <v>81</v>
      </c>
      <c r="B32" s="17">
        <v>25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N32" s="18">
        <f t="shared" si="6"/>
        <v>0</v>
      </c>
      <c r="BO32" s="18">
        <f t="shared" si="1"/>
        <v>0</v>
      </c>
      <c r="BP32" s="18">
        <f t="shared" si="2"/>
        <v>0</v>
      </c>
      <c r="BQ32" s="18">
        <f t="shared" si="3"/>
        <v>0</v>
      </c>
      <c r="BR32" s="18">
        <f t="shared" si="4"/>
        <v>0</v>
      </c>
      <c r="BS32" s="18">
        <f t="shared" si="5"/>
        <v>0</v>
      </c>
    </row>
    <row r="33" spans="1:71">
      <c r="A33" s="8" t="s">
        <v>82</v>
      </c>
      <c r="B33" s="17">
        <v>26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N33" s="18">
        <f t="shared" si="6"/>
        <v>0</v>
      </c>
      <c r="BO33" s="18">
        <f t="shared" si="1"/>
        <v>0</v>
      </c>
      <c r="BP33" s="18">
        <f t="shared" si="2"/>
        <v>0</v>
      </c>
      <c r="BQ33" s="18">
        <f t="shared" si="3"/>
        <v>0</v>
      </c>
      <c r="BR33" s="18">
        <f t="shared" si="4"/>
        <v>0</v>
      </c>
      <c r="BS33" s="18">
        <f t="shared" si="5"/>
        <v>0</v>
      </c>
    </row>
    <row r="34" spans="1:71">
      <c r="A34" s="8" t="s">
        <v>83</v>
      </c>
      <c r="B34" s="17">
        <v>27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N34" s="18">
        <f t="shared" si="6"/>
        <v>0</v>
      </c>
      <c r="BO34" s="18">
        <f t="shared" si="1"/>
        <v>0</v>
      </c>
      <c r="BP34" s="18">
        <f t="shared" si="2"/>
        <v>0</v>
      </c>
      <c r="BQ34" s="18">
        <f t="shared" si="3"/>
        <v>0</v>
      </c>
      <c r="BR34" s="18">
        <f t="shared" si="4"/>
        <v>0</v>
      </c>
      <c r="BS34" s="18">
        <f t="shared" si="5"/>
        <v>0</v>
      </c>
    </row>
    <row r="35" spans="1:71">
      <c r="A35" s="9" t="s">
        <v>84</v>
      </c>
      <c r="B35" s="17">
        <v>28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N35" s="18">
        <f t="shared" si="6"/>
        <v>0</v>
      </c>
      <c r="BO35" s="18">
        <f t="shared" si="1"/>
        <v>0</v>
      </c>
      <c r="BP35" s="18">
        <f t="shared" si="2"/>
        <v>0</v>
      </c>
      <c r="BQ35" s="18">
        <f t="shared" si="3"/>
        <v>0</v>
      </c>
      <c r="BR35" s="18">
        <f t="shared" si="4"/>
        <v>0</v>
      </c>
      <c r="BS35" s="18">
        <f t="shared" si="5"/>
        <v>0</v>
      </c>
    </row>
    <row r="36" spans="1:71">
      <c r="A36" s="9" t="s">
        <v>85</v>
      </c>
      <c r="B36" s="17">
        <v>29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N36" s="18">
        <f t="shared" si="6"/>
        <v>0</v>
      </c>
      <c r="BO36" s="18">
        <f t="shared" si="1"/>
        <v>0</v>
      </c>
      <c r="BP36" s="18">
        <f t="shared" si="2"/>
        <v>0</v>
      </c>
      <c r="BQ36" s="18">
        <f t="shared" si="3"/>
        <v>0</v>
      </c>
      <c r="BR36" s="18">
        <f t="shared" si="4"/>
        <v>0</v>
      </c>
      <c r="BS36" s="18">
        <f t="shared" si="5"/>
        <v>0</v>
      </c>
    </row>
    <row r="37" spans="1:71" ht="22.5">
      <c r="A37" s="19" t="s">
        <v>105</v>
      </c>
      <c r="B37" s="17">
        <v>30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N37" s="18">
        <f t="shared" si="6"/>
        <v>0</v>
      </c>
      <c r="BO37" s="18">
        <f t="shared" si="1"/>
        <v>0</v>
      </c>
      <c r="BP37" s="18">
        <f t="shared" si="2"/>
        <v>0</v>
      </c>
      <c r="BQ37" s="18">
        <f t="shared" si="3"/>
        <v>0</v>
      </c>
      <c r="BR37" s="18">
        <f t="shared" si="4"/>
        <v>0</v>
      </c>
      <c r="BS37" s="18">
        <f t="shared" si="5"/>
        <v>0</v>
      </c>
    </row>
    <row r="38" spans="1:71">
      <c r="A38" s="7" t="s">
        <v>86</v>
      </c>
      <c r="B38" s="17">
        <v>31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N38" s="18">
        <f t="shared" si="6"/>
        <v>0</v>
      </c>
      <c r="BO38" s="18">
        <f t="shared" si="1"/>
        <v>0</v>
      </c>
      <c r="BP38" s="18">
        <f t="shared" si="2"/>
        <v>0</v>
      </c>
      <c r="BQ38" s="18">
        <f t="shared" si="3"/>
        <v>0</v>
      </c>
      <c r="BR38" s="18">
        <f t="shared" si="4"/>
        <v>0</v>
      </c>
      <c r="BS38" s="18">
        <f t="shared" si="5"/>
        <v>0</v>
      </c>
    </row>
    <row r="39" spans="1:71">
      <c r="A39" s="7" t="s">
        <v>87</v>
      </c>
      <c r="B39" s="17">
        <v>32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N39" s="18">
        <f t="shared" si="6"/>
        <v>0</v>
      </c>
      <c r="BO39" s="18">
        <f t="shared" si="1"/>
        <v>0</v>
      </c>
      <c r="BP39" s="18">
        <f t="shared" si="2"/>
        <v>0</v>
      </c>
      <c r="BQ39" s="18">
        <f t="shared" si="3"/>
        <v>0</v>
      </c>
      <c r="BR39" s="18">
        <f t="shared" si="4"/>
        <v>0</v>
      </c>
      <c r="BS39" s="18">
        <f t="shared" si="5"/>
        <v>0</v>
      </c>
    </row>
    <row r="40" spans="1:71">
      <c r="A40" s="9" t="s">
        <v>88</v>
      </c>
      <c r="B40" s="17">
        <v>33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N40" s="18">
        <f t="shared" si="6"/>
        <v>0</v>
      </c>
      <c r="BO40" s="18">
        <f t="shared" si="1"/>
        <v>0</v>
      </c>
      <c r="BP40" s="18">
        <f t="shared" si="2"/>
        <v>0</v>
      </c>
      <c r="BQ40" s="18">
        <f t="shared" si="3"/>
        <v>0</v>
      </c>
      <c r="BR40" s="18">
        <f t="shared" si="4"/>
        <v>0</v>
      </c>
      <c r="BS40" s="18">
        <f t="shared" si="5"/>
        <v>0</v>
      </c>
    </row>
    <row r="41" spans="1:71">
      <c r="A41" s="9" t="s">
        <v>89</v>
      </c>
      <c r="B41" s="17">
        <v>34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N41" s="18">
        <f t="shared" si="6"/>
        <v>0</v>
      </c>
      <c r="BO41" s="18">
        <f t="shared" si="1"/>
        <v>0</v>
      </c>
      <c r="BP41" s="18">
        <f t="shared" si="2"/>
        <v>0</v>
      </c>
      <c r="BQ41" s="18">
        <f t="shared" si="3"/>
        <v>0</v>
      </c>
      <c r="BR41" s="18">
        <f t="shared" si="4"/>
        <v>0</v>
      </c>
      <c r="BS41" s="18">
        <f t="shared" si="5"/>
        <v>0</v>
      </c>
    </row>
    <row r="42" spans="1:71">
      <c r="A42" s="9" t="s">
        <v>90</v>
      </c>
      <c r="B42" s="17">
        <v>35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N42" s="18">
        <f t="shared" si="6"/>
        <v>0</v>
      </c>
      <c r="BO42" s="18">
        <f t="shared" si="1"/>
        <v>0</v>
      </c>
      <c r="BP42" s="18">
        <f t="shared" si="2"/>
        <v>0</v>
      </c>
      <c r="BQ42" s="18">
        <f t="shared" si="3"/>
        <v>0</v>
      </c>
      <c r="BR42" s="18">
        <f t="shared" si="4"/>
        <v>0</v>
      </c>
      <c r="BS42" s="18">
        <f t="shared" si="5"/>
        <v>0</v>
      </c>
    </row>
    <row r="43" spans="1:71">
      <c r="A43" s="9" t="s">
        <v>91</v>
      </c>
      <c r="B43" s="17">
        <v>36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N43" s="18">
        <f t="shared" si="6"/>
        <v>0</v>
      </c>
      <c r="BO43" s="18">
        <f t="shared" si="1"/>
        <v>0</v>
      </c>
      <c r="BP43" s="18">
        <f t="shared" si="2"/>
        <v>0</v>
      </c>
      <c r="BQ43" s="18">
        <f t="shared" si="3"/>
        <v>0</v>
      </c>
      <c r="BR43" s="18">
        <f t="shared" si="4"/>
        <v>0</v>
      </c>
      <c r="BS43" s="18">
        <f t="shared" si="5"/>
        <v>0</v>
      </c>
    </row>
    <row r="44" spans="1:71">
      <c r="A44" s="9" t="s">
        <v>92</v>
      </c>
      <c r="B44" s="17">
        <v>37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N44" s="18">
        <f t="shared" si="6"/>
        <v>0</v>
      </c>
      <c r="BO44" s="18">
        <f t="shared" si="1"/>
        <v>0</v>
      </c>
      <c r="BP44" s="18">
        <f t="shared" si="2"/>
        <v>0</v>
      </c>
      <c r="BQ44" s="18">
        <f t="shared" si="3"/>
        <v>0</v>
      </c>
      <c r="BR44" s="18">
        <f t="shared" si="4"/>
        <v>0</v>
      </c>
      <c r="BS44" s="18">
        <f t="shared" si="5"/>
        <v>0</v>
      </c>
    </row>
    <row r="45" spans="1:71">
      <c r="A45" s="9" t="s">
        <v>93</v>
      </c>
      <c r="B45" s="17">
        <v>38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N45" s="18">
        <f t="shared" si="6"/>
        <v>0</v>
      </c>
      <c r="BO45" s="18">
        <f t="shared" si="1"/>
        <v>0</v>
      </c>
      <c r="BP45" s="18">
        <f t="shared" si="2"/>
        <v>0</v>
      </c>
      <c r="BQ45" s="18">
        <f t="shared" si="3"/>
        <v>0</v>
      </c>
      <c r="BR45" s="18">
        <f t="shared" si="4"/>
        <v>0</v>
      </c>
      <c r="BS45" s="18">
        <f t="shared" si="5"/>
        <v>0</v>
      </c>
    </row>
    <row r="46" spans="1:71">
      <c r="A46" s="9" t="s">
        <v>94</v>
      </c>
      <c r="B46" s="17">
        <v>39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N46" s="18">
        <f t="shared" si="6"/>
        <v>0</v>
      </c>
      <c r="BO46" s="18">
        <f t="shared" si="1"/>
        <v>0</v>
      </c>
      <c r="BP46" s="18">
        <f t="shared" si="2"/>
        <v>0</v>
      </c>
      <c r="BQ46" s="18">
        <f t="shared" si="3"/>
        <v>0</v>
      </c>
      <c r="BR46" s="18">
        <f t="shared" si="4"/>
        <v>0</v>
      </c>
      <c r="BS46" s="18">
        <f t="shared" si="5"/>
        <v>0</v>
      </c>
    </row>
    <row r="47" spans="1:71">
      <c r="A47" s="9" t="s">
        <v>95</v>
      </c>
      <c r="B47" s="17">
        <v>40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N47" s="18">
        <f t="shared" si="6"/>
        <v>0</v>
      </c>
      <c r="BO47" s="18">
        <f t="shared" si="1"/>
        <v>0</v>
      </c>
      <c r="BP47" s="18">
        <f t="shared" si="2"/>
        <v>0</v>
      </c>
      <c r="BQ47" s="18">
        <f t="shared" si="3"/>
        <v>0</v>
      </c>
      <c r="BR47" s="18">
        <f t="shared" si="4"/>
        <v>0</v>
      </c>
      <c r="BS47" s="18">
        <f t="shared" si="5"/>
        <v>0</v>
      </c>
    </row>
    <row r="48" spans="1:71">
      <c r="A48" s="9" t="s">
        <v>96</v>
      </c>
      <c r="B48" s="17">
        <v>41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N48" s="18">
        <f t="shared" si="6"/>
        <v>0</v>
      </c>
      <c r="BO48" s="18">
        <f t="shared" si="1"/>
        <v>0</v>
      </c>
      <c r="BP48" s="18">
        <f t="shared" si="2"/>
        <v>0</v>
      </c>
      <c r="BQ48" s="18">
        <f t="shared" si="3"/>
        <v>0</v>
      </c>
      <c r="BR48" s="18">
        <f t="shared" si="4"/>
        <v>0</v>
      </c>
      <c r="BS48" s="18">
        <f t="shared" si="5"/>
        <v>0</v>
      </c>
    </row>
    <row r="49" spans="1:71" ht="22.5">
      <c r="A49" s="19" t="s">
        <v>106</v>
      </c>
      <c r="B49" s="17">
        <v>42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N49" s="18">
        <f t="shared" si="6"/>
        <v>0</v>
      </c>
      <c r="BO49" s="18">
        <f t="shared" si="1"/>
        <v>0</v>
      </c>
      <c r="BP49" s="18">
        <f t="shared" si="2"/>
        <v>0</v>
      </c>
      <c r="BQ49" s="18">
        <f t="shared" si="3"/>
        <v>0</v>
      </c>
      <c r="BR49" s="18">
        <f t="shared" si="4"/>
        <v>0</v>
      </c>
      <c r="BS49" s="18">
        <f t="shared" si="5"/>
        <v>0</v>
      </c>
    </row>
    <row r="50" spans="1:71">
      <c r="A50" s="7" t="s">
        <v>97</v>
      </c>
      <c r="B50" s="17">
        <v>43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N50" s="18">
        <f t="shared" si="6"/>
        <v>0</v>
      </c>
      <c r="BO50" s="18">
        <f t="shared" si="1"/>
        <v>0</v>
      </c>
      <c r="BP50" s="18">
        <f t="shared" si="2"/>
        <v>0</v>
      </c>
      <c r="BQ50" s="18">
        <f t="shared" si="3"/>
        <v>0</v>
      </c>
      <c r="BR50" s="18">
        <f t="shared" si="4"/>
        <v>0</v>
      </c>
      <c r="BS50" s="18">
        <f t="shared" si="5"/>
        <v>0</v>
      </c>
    </row>
    <row r="51" spans="1:71">
      <c r="A51" s="7" t="s">
        <v>98</v>
      </c>
      <c r="B51" s="17">
        <v>44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N51" s="18">
        <f t="shared" si="6"/>
        <v>0</v>
      </c>
      <c r="BO51" s="18">
        <f t="shared" si="1"/>
        <v>0</v>
      </c>
      <c r="BP51" s="18">
        <f t="shared" si="2"/>
        <v>0</v>
      </c>
      <c r="BQ51" s="18">
        <f t="shared" si="3"/>
        <v>0</v>
      </c>
      <c r="BR51" s="18">
        <f t="shared" si="4"/>
        <v>0</v>
      </c>
      <c r="BS51" s="18">
        <f t="shared" si="5"/>
        <v>0</v>
      </c>
    </row>
  </sheetData>
  <mergeCells count="87">
    <mergeCell ref="BI5:BI6"/>
    <mergeCell ref="BJ5:BJ6"/>
    <mergeCell ref="BK5:BK6"/>
    <mergeCell ref="BL5:BL6"/>
    <mergeCell ref="BH5:BH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AQ4:AQ6"/>
    <mergeCell ref="AU4:AV4"/>
    <mergeCell ref="S4:S6"/>
    <mergeCell ref="T4:T6"/>
    <mergeCell ref="V4:V6"/>
    <mergeCell ref="W4:W6"/>
    <mergeCell ref="Z4:Z6"/>
    <mergeCell ref="AA4:AA6"/>
    <mergeCell ref="AB4:AB6"/>
    <mergeCell ref="AC4:AC6"/>
    <mergeCell ref="AD4:AD6"/>
    <mergeCell ref="AK4:AK6"/>
    <mergeCell ref="AO5:AO6"/>
    <mergeCell ref="AT5:AT6"/>
    <mergeCell ref="AU5:AU6"/>
    <mergeCell ref="AV5:AV6"/>
    <mergeCell ref="AI3:AI6"/>
    <mergeCell ref="U4:U6"/>
    <mergeCell ref="E4:E6"/>
    <mergeCell ref="K4:K6"/>
    <mergeCell ref="L4:L6"/>
    <mergeCell ref="Q3:Q6"/>
    <mergeCell ref="AF3:AF6"/>
    <mergeCell ref="N5:N6"/>
    <mergeCell ref="A2:A6"/>
    <mergeCell ref="B2:B6"/>
    <mergeCell ref="C2:P2"/>
    <mergeCell ref="Q2:AE2"/>
    <mergeCell ref="AF2:AH2"/>
    <mergeCell ref="D4:D6"/>
    <mergeCell ref="F4:G5"/>
    <mergeCell ref="H4:I5"/>
    <mergeCell ref="J4:J6"/>
    <mergeCell ref="M4:N4"/>
    <mergeCell ref="O4:O6"/>
    <mergeCell ref="R4:R6"/>
    <mergeCell ref="Y4:Y6"/>
    <mergeCell ref="AG3:AG6"/>
    <mergeCell ref="AH3:AH6"/>
    <mergeCell ref="AI2:AR2"/>
    <mergeCell ref="AS2:BL2"/>
    <mergeCell ref="C3:C6"/>
    <mergeCell ref="D3:L3"/>
    <mergeCell ref="M3:O3"/>
    <mergeCell ref="P3:P6"/>
    <mergeCell ref="R3:W3"/>
    <mergeCell ref="X3:X6"/>
    <mergeCell ref="Y3:AD3"/>
    <mergeCell ref="AE3:AE6"/>
    <mergeCell ref="AJ3:AK3"/>
    <mergeCell ref="AL3:AL6"/>
    <mergeCell ref="AM3:AO3"/>
    <mergeCell ref="AP3:AQ3"/>
    <mergeCell ref="AR3:AR6"/>
    <mergeCell ref="AS3:BL3"/>
    <mergeCell ref="BG4:BH4"/>
    <mergeCell ref="BI4:BJ4"/>
    <mergeCell ref="BK4:BL4"/>
    <mergeCell ref="M5:M6"/>
    <mergeCell ref="AN5:AN6"/>
    <mergeCell ref="AS5:AS6"/>
    <mergeCell ref="AW4:AX4"/>
    <mergeCell ref="AY4:AZ4"/>
    <mergeCell ref="BA4:BB4"/>
    <mergeCell ref="BC4:BD4"/>
    <mergeCell ref="BE4:BF4"/>
    <mergeCell ref="AJ4:AJ6"/>
    <mergeCell ref="AM4:AM6"/>
    <mergeCell ref="AN4:AO4"/>
    <mergeCell ref="AP4:AP6"/>
    <mergeCell ref="AS4:AT4"/>
  </mergeCells>
  <conditionalFormatting sqref="BN14:BS14">
    <cfRule type="cellIs" dxfId="2" priority="3" operator="equal">
      <formula>0</formula>
    </cfRule>
  </conditionalFormatting>
  <conditionalFormatting sqref="C8:BL51">
    <cfRule type="cellIs" dxfId="1" priority="2" operator="equal">
      <formula>0</formula>
    </cfRule>
  </conditionalFormatting>
  <conditionalFormatting sqref="BN9:BS13 BN15:BS51">
    <cfRule type="cellIs" dxfId="0" priority="4" operator="equal">
      <formula>0</formula>
    </cfRule>
  </conditionalFormatting>
  <hyperlinks>
    <hyperlink ref="E4" location="P7548" display="P7548"/>
    <hyperlink ref="K4" location="P7554" display="P7554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R51"/>
  <sheetViews>
    <sheetView topLeftCell="Q10" workbookViewId="0">
      <selection activeCell="O29" sqref="A29:XFD29"/>
    </sheetView>
  </sheetViews>
  <sheetFormatPr defaultRowHeight="11.25"/>
  <cols>
    <col min="1" max="1" width="30.25" style="2" customWidth="1"/>
    <col min="2" max="2" width="3" style="1" customWidth="1"/>
    <col min="3" max="30" width="4.25" style="1" customWidth="1"/>
    <col min="31" max="63" width="4.25" style="2" customWidth="1"/>
    <col min="64" max="64" width="1.5" style="2" customWidth="1"/>
    <col min="65" max="70" width="2.625" style="2" customWidth="1"/>
    <col min="71" max="16384" width="9" style="2"/>
  </cols>
  <sheetData>
    <row r="1" spans="1:70" ht="25.5" customHeight="1">
      <c r="A1" s="11" t="s">
        <v>129</v>
      </c>
    </row>
    <row r="2" spans="1:70" ht="31.5" customHeight="1">
      <c r="A2" s="82" t="s">
        <v>0</v>
      </c>
      <c r="B2" s="84" t="s">
        <v>1</v>
      </c>
      <c r="C2" s="82" t="s">
        <v>2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107" t="s">
        <v>3</v>
      </c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9"/>
      <c r="AE2" s="98" t="s">
        <v>4</v>
      </c>
      <c r="AF2" s="99"/>
      <c r="AG2" s="100"/>
      <c r="AH2" s="90" t="s">
        <v>5</v>
      </c>
      <c r="AI2" s="91"/>
      <c r="AJ2" s="91"/>
      <c r="AK2" s="91"/>
      <c r="AL2" s="91"/>
      <c r="AM2" s="91"/>
      <c r="AN2" s="91"/>
      <c r="AO2" s="91"/>
      <c r="AP2" s="91"/>
      <c r="AQ2" s="92"/>
      <c r="AR2" s="90" t="s">
        <v>6</v>
      </c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2"/>
    </row>
    <row r="3" spans="1:70" ht="39" customHeight="1">
      <c r="A3" s="82"/>
      <c r="B3" s="84"/>
      <c r="C3" s="84" t="s">
        <v>7</v>
      </c>
      <c r="D3" s="93" t="s">
        <v>8</v>
      </c>
      <c r="E3" s="93"/>
      <c r="F3" s="93"/>
      <c r="G3" s="93"/>
      <c r="H3" s="93"/>
      <c r="I3" s="93"/>
      <c r="J3" s="93"/>
      <c r="K3" s="93"/>
      <c r="L3" s="93"/>
      <c r="M3" s="93" t="s">
        <v>9</v>
      </c>
      <c r="N3" s="93"/>
      <c r="O3" s="93"/>
      <c r="P3" s="84" t="s">
        <v>10</v>
      </c>
      <c r="Q3" s="94" t="s">
        <v>12</v>
      </c>
      <c r="R3" s="94"/>
      <c r="S3" s="94"/>
      <c r="T3" s="94"/>
      <c r="U3" s="94"/>
      <c r="V3" s="94"/>
      <c r="W3" s="85" t="s">
        <v>13</v>
      </c>
      <c r="X3" s="94" t="s">
        <v>14</v>
      </c>
      <c r="Y3" s="94"/>
      <c r="Z3" s="94"/>
      <c r="AA3" s="94"/>
      <c r="AB3" s="94"/>
      <c r="AC3" s="94"/>
      <c r="AD3" s="95" t="s">
        <v>15</v>
      </c>
      <c r="AE3" s="87" t="s">
        <v>7</v>
      </c>
      <c r="AF3" s="85" t="s">
        <v>16</v>
      </c>
      <c r="AG3" s="95" t="s">
        <v>10</v>
      </c>
      <c r="AH3" s="87" t="s">
        <v>17</v>
      </c>
      <c r="AI3" s="82" t="s">
        <v>18</v>
      </c>
      <c r="AJ3" s="82"/>
      <c r="AK3" s="85" t="s">
        <v>19</v>
      </c>
      <c r="AL3" s="82" t="s">
        <v>20</v>
      </c>
      <c r="AM3" s="82"/>
      <c r="AN3" s="82"/>
      <c r="AO3" s="82" t="s">
        <v>21</v>
      </c>
      <c r="AP3" s="82"/>
      <c r="AQ3" s="95" t="s">
        <v>22</v>
      </c>
      <c r="AR3" s="101" t="s">
        <v>23</v>
      </c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3"/>
    </row>
    <row r="4" spans="1:70" ht="50.25" customHeight="1">
      <c r="A4" s="82"/>
      <c r="B4" s="84"/>
      <c r="C4" s="84"/>
      <c r="D4" s="84" t="s">
        <v>24</v>
      </c>
      <c r="E4" s="102" t="s">
        <v>25</v>
      </c>
      <c r="F4" s="82" t="s">
        <v>26</v>
      </c>
      <c r="G4" s="82"/>
      <c r="H4" s="82" t="s">
        <v>27</v>
      </c>
      <c r="I4" s="82"/>
      <c r="J4" s="84" t="s">
        <v>28</v>
      </c>
      <c r="K4" s="102" t="s">
        <v>29</v>
      </c>
      <c r="L4" s="84" t="s">
        <v>30</v>
      </c>
      <c r="M4" s="82" t="s">
        <v>31</v>
      </c>
      <c r="N4" s="82"/>
      <c r="O4" s="84" t="s">
        <v>32</v>
      </c>
      <c r="P4" s="84"/>
      <c r="Q4" s="85" t="s">
        <v>33</v>
      </c>
      <c r="R4" s="85" t="s">
        <v>34</v>
      </c>
      <c r="S4" s="85" t="s">
        <v>35</v>
      </c>
      <c r="T4" s="85" t="s">
        <v>36</v>
      </c>
      <c r="U4" s="85" t="s">
        <v>37</v>
      </c>
      <c r="V4" s="85" t="s">
        <v>38</v>
      </c>
      <c r="W4" s="89"/>
      <c r="X4" s="85" t="s">
        <v>33</v>
      </c>
      <c r="Y4" s="85" t="s">
        <v>34</v>
      </c>
      <c r="Z4" s="85" t="s">
        <v>35</v>
      </c>
      <c r="AA4" s="85" t="s">
        <v>36</v>
      </c>
      <c r="AB4" s="85" t="s">
        <v>37</v>
      </c>
      <c r="AC4" s="85" t="s">
        <v>38</v>
      </c>
      <c r="AD4" s="96"/>
      <c r="AE4" s="103"/>
      <c r="AF4" s="89"/>
      <c r="AG4" s="96"/>
      <c r="AH4" s="103"/>
      <c r="AI4" s="85" t="s">
        <v>39</v>
      </c>
      <c r="AJ4" s="85" t="s">
        <v>40</v>
      </c>
      <c r="AK4" s="89"/>
      <c r="AL4" s="85" t="s">
        <v>39</v>
      </c>
      <c r="AM4" s="82" t="s">
        <v>41</v>
      </c>
      <c r="AN4" s="82"/>
      <c r="AO4" s="85" t="s">
        <v>39</v>
      </c>
      <c r="AP4" s="85" t="s">
        <v>42</v>
      </c>
      <c r="AQ4" s="96"/>
      <c r="AR4" s="101" t="s">
        <v>43</v>
      </c>
      <c r="AS4" s="82"/>
      <c r="AT4" s="82" t="s">
        <v>44</v>
      </c>
      <c r="AU4" s="82"/>
      <c r="AV4" s="82" t="s">
        <v>45</v>
      </c>
      <c r="AW4" s="82"/>
      <c r="AX4" s="82" t="s">
        <v>46</v>
      </c>
      <c r="AY4" s="82"/>
      <c r="AZ4" s="82" t="s">
        <v>47</v>
      </c>
      <c r="BA4" s="82"/>
      <c r="BB4" s="82" t="s">
        <v>48</v>
      </c>
      <c r="BC4" s="82"/>
      <c r="BD4" s="82" t="s">
        <v>49</v>
      </c>
      <c r="BE4" s="82"/>
      <c r="BF4" s="82" t="s">
        <v>50</v>
      </c>
      <c r="BG4" s="82"/>
      <c r="BH4" s="82" t="s">
        <v>51</v>
      </c>
      <c r="BI4" s="82"/>
      <c r="BJ4" s="82" t="s">
        <v>52</v>
      </c>
      <c r="BK4" s="83"/>
    </row>
    <row r="5" spans="1:70" ht="22.5" customHeight="1">
      <c r="A5" s="82"/>
      <c r="B5" s="84"/>
      <c r="C5" s="84"/>
      <c r="D5" s="84"/>
      <c r="E5" s="102"/>
      <c r="F5" s="82"/>
      <c r="G5" s="82"/>
      <c r="H5" s="82"/>
      <c r="I5" s="82"/>
      <c r="J5" s="84"/>
      <c r="K5" s="102"/>
      <c r="L5" s="84"/>
      <c r="M5" s="84" t="s">
        <v>53</v>
      </c>
      <c r="N5" s="84" t="s">
        <v>54</v>
      </c>
      <c r="O5" s="84"/>
      <c r="P5" s="84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96"/>
      <c r="AE5" s="103"/>
      <c r="AF5" s="89"/>
      <c r="AG5" s="96"/>
      <c r="AH5" s="103"/>
      <c r="AI5" s="89"/>
      <c r="AJ5" s="89"/>
      <c r="AK5" s="89"/>
      <c r="AL5" s="89"/>
      <c r="AM5" s="85" t="s">
        <v>55</v>
      </c>
      <c r="AN5" s="85" t="s">
        <v>56</v>
      </c>
      <c r="AO5" s="89"/>
      <c r="AP5" s="89"/>
      <c r="AQ5" s="96"/>
      <c r="AR5" s="87" t="s">
        <v>39</v>
      </c>
      <c r="AS5" s="85" t="s">
        <v>57</v>
      </c>
      <c r="AT5" s="85" t="s">
        <v>39</v>
      </c>
      <c r="AU5" s="85" t="s">
        <v>57</v>
      </c>
      <c r="AV5" s="85" t="s">
        <v>39</v>
      </c>
      <c r="AW5" s="85" t="s">
        <v>57</v>
      </c>
      <c r="AX5" s="85" t="s">
        <v>39</v>
      </c>
      <c r="AY5" s="85" t="s">
        <v>57</v>
      </c>
      <c r="AZ5" s="85" t="s">
        <v>39</v>
      </c>
      <c r="BA5" s="85" t="s">
        <v>57</v>
      </c>
      <c r="BB5" s="85" t="s">
        <v>39</v>
      </c>
      <c r="BC5" s="85" t="s">
        <v>57</v>
      </c>
      <c r="BD5" s="85" t="s">
        <v>39</v>
      </c>
      <c r="BE5" s="85" t="s">
        <v>57</v>
      </c>
      <c r="BF5" s="85" t="s">
        <v>39</v>
      </c>
      <c r="BG5" s="85" t="s">
        <v>57</v>
      </c>
      <c r="BH5" s="85" t="s">
        <v>39</v>
      </c>
      <c r="BI5" s="85" t="s">
        <v>57</v>
      </c>
      <c r="BJ5" s="85" t="s">
        <v>39</v>
      </c>
      <c r="BK5" s="95" t="s">
        <v>57</v>
      </c>
    </row>
    <row r="6" spans="1:70" ht="151.5" customHeight="1">
      <c r="A6" s="82"/>
      <c r="B6" s="84"/>
      <c r="C6" s="84"/>
      <c r="D6" s="84"/>
      <c r="E6" s="102"/>
      <c r="F6" s="38" t="s">
        <v>58</v>
      </c>
      <c r="G6" s="38" t="s">
        <v>59</v>
      </c>
      <c r="H6" s="38" t="s">
        <v>60</v>
      </c>
      <c r="I6" s="38" t="s">
        <v>61</v>
      </c>
      <c r="J6" s="84"/>
      <c r="K6" s="102"/>
      <c r="L6" s="84"/>
      <c r="M6" s="84"/>
      <c r="N6" s="84"/>
      <c r="O6" s="84"/>
      <c r="P6" s="84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97"/>
      <c r="AE6" s="88"/>
      <c r="AF6" s="86"/>
      <c r="AG6" s="97"/>
      <c r="AH6" s="88"/>
      <c r="AI6" s="86"/>
      <c r="AJ6" s="86"/>
      <c r="AK6" s="86"/>
      <c r="AL6" s="86"/>
      <c r="AM6" s="86"/>
      <c r="AN6" s="86"/>
      <c r="AO6" s="86"/>
      <c r="AP6" s="86"/>
      <c r="AQ6" s="97"/>
      <c r="AR6" s="88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97"/>
    </row>
    <row r="7" spans="1:70">
      <c r="A7" s="3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  <c r="I7" s="37">
        <v>9</v>
      </c>
      <c r="J7" s="37">
        <v>10</v>
      </c>
      <c r="K7" s="37">
        <v>11</v>
      </c>
      <c r="L7" s="37">
        <v>12</v>
      </c>
      <c r="M7" s="37">
        <v>13</v>
      </c>
      <c r="N7" s="37">
        <v>14</v>
      </c>
      <c r="O7" s="37">
        <v>15</v>
      </c>
      <c r="P7" s="37">
        <v>16</v>
      </c>
      <c r="Q7" s="37">
        <v>18</v>
      </c>
      <c r="R7" s="37">
        <v>19</v>
      </c>
      <c r="S7" s="37">
        <v>20</v>
      </c>
      <c r="T7" s="37">
        <v>21</v>
      </c>
      <c r="U7" s="37">
        <v>22</v>
      </c>
      <c r="V7" s="37">
        <v>23</v>
      </c>
      <c r="W7" s="37">
        <v>24</v>
      </c>
      <c r="X7" s="37">
        <v>25</v>
      </c>
      <c r="Y7" s="37">
        <v>26</v>
      </c>
      <c r="Z7" s="37">
        <v>27</v>
      </c>
      <c r="AA7" s="37">
        <v>28</v>
      </c>
      <c r="AB7" s="37">
        <v>29</v>
      </c>
      <c r="AC7" s="37">
        <v>30</v>
      </c>
      <c r="AD7" s="37">
        <v>31</v>
      </c>
      <c r="AE7" s="37">
        <v>32</v>
      </c>
      <c r="AF7" s="37">
        <v>33</v>
      </c>
      <c r="AG7" s="37">
        <v>34</v>
      </c>
      <c r="AH7" s="37">
        <v>35</v>
      </c>
      <c r="AI7" s="37">
        <v>36</v>
      </c>
      <c r="AJ7" s="37">
        <v>37</v>
      </c>
      <c r="AK7" s="37">
        <v>38</v>
      </c>
      <c r="AL7" s="37">
        <v>39</v>
      </c>
      <c r="AM7" s="37">
        <v>40</v>
      </c>
      <c r="AN7" s="37">
        <v>41</v>
      </c>
      <c r="AO7" s="37">
        <v>42</v>
      </c>
      <c r="AP7" s="37">
        <v>43</v>
      </c>
      <c r="AQ7" s="37">
        <v>44</v>
      </c>
      <c r="AR7" s="37">
        <v>45</v>
      </c>
      <c r="AS7" s="37">
        <v>46</v>
      </c>
      <c r="AT7" s="37">
        <v>47</v>
      </c>
      <c r="AU7" s="37">
        <v>48</v>
      </c>
      <c r="AV7" s="37">
        <v>49</v>
      </c>
      <c r="AW7" s="37">
        <v>50</v>
      </c>
      <c r="AX7" s="37">
        <v>51</v>
      </c>
      <c r="AY7" s="37">
        <v>52</v>
      </c>
      <c r="AZ7" s="37">
        <v>53</v>
      </c>
      <c r="BA7" s="37">
        <v>54</v>
      </c>
      <c r="BB7" s="37">
        <v>55</v>
      </c>
      <c r="BC7" s="37">
        <v>56</v>
      </c>
      <c r="BD7" s="37">
        <v>57</v>
      </c>
      <c r="BE7" s="37">
        <v>58</v>
      </c>
      <c r="BF7" s="37">
        <v>59</v>
      </c>
      <c r="BG7" s="37">
        <v>60</v>
      </c>
      <c r="BH7" s="37">
        <v>61</v>
      </c>
      <c r="BI7" s="37">
        <v>62</v>
      </c>
      <c r="BJ7" s="37">
        <v>63</v>
      </c>
      <c r="BK7" s="37">
        <v>64</v>
      </c>
    </row>
    <row r="8" spans="1:70">
      <c r="A8" s="14" t="s">
        <v>62</v>
      </c>
      <c r="B8" s="37">
        <v>1</v>
      </c>
      <c r="C8" s="15">
        <f t="shared" ref="C8:BK8" si="0">C9+C13+C47+C48</f>
        <v>84</v>
      </c>
      <c r="D8" s="15">
        <f>D9+D13+D47+D48</f>
        <v>58</v>
      </c>
      <c r="E8" s="15">
        <f t="shared" si="0"/>
        <v>50</v>
      </c>
      <c r="F8" s="15">
        <f t="shared" si="0"/>
        <v>0</v>
      </c>
      <c r="G8" s="15">
        <f t="shared" si="0"/>
        <v>0</v>
      </c>
      <c r="H8" s="15">
        <f t="shared" si="0"/>
        <v>0</v>
      </c>
      <c r="I8" s="15">
        <f t="shared" si="0"/>
        <v>0</v>
      </c>
      <c r="J8" s="15">
        <f t="shared" si="0"/>
        <v>26</v>
      </c>
      <c r="K8" s="15">
        <f t="shared" si="0"/>
        <v>1</v>
      </c>
      <c r="L8" s="15">
        <f t="shared" si="0"/>
        <v>0</v>
      </c>
      <c r="M8" s="15">
        <f t="shared" si="0"/>
        <v>13</v>
      </c>
      <c r="N8" s="15">
        <f t="shared" si="0"/>
        <v>6</v>
      </c>
      <c r="O8" s="15">
        <f t="shared" si="0"/>
        <v>73</v>
      </c>
      <c r="P8" s="15"/>
      <c r="Q8" s="15">
        <f t="shared" si="0"/>
        <v>11</v>
      </c>
      <c r="R8" s="15">
        <f t="shared" si="0"/>
        <v>5</v>
      </c>
      <c r="S8" s="15">
        <f t="shared" si="0"/>
        <v>7</v>
      </c>
      <c r="T8" s="15">
        <f t="shared" si="0"/>
        <v>9</v>
      </c>
      <c r="U8" s="15">
        <f t="shared" si="0"/>
        <v>11</v>
      </c>
      <c r="V8" s="15">
        <f t="shared" si="0"/>
        <v>41</v>
      </c>
      <c r="W8" s="15">
        <f t="shared" si="0"/>
        <v>51</v>
      </c>
      <c r="X8" s="15">
        <f t="shared" si="0"/>
        <v>12</v>
      </c>
      <c r="Y8" s="15">
        <f t="shared" si="0"/>
        <v>5</v>
      </c>
      <c r="Z8" s="15">
        <f t="shared" si="0"/>
        <v>6</v>
      </c>
      <c r="AA8" s="15">
        <f t="shared" si="0"/>
        <v>4</v>
      </c>
      <c r="AB8" s="15">
        <f t="shared" si="0"/>
        <v>1</v>
      </c>
      <c r="AC8" s="15">
        <f t="shared" si="0"/>
        <v>23</v>
      </c>
      <c r="AD8" s="15">
        <f t="shared" si="0"/>
        <v>33</v>
      </c>
      <c r="AE8" s="15">
        <f t="shared" si="0"/>
        <v>3</v>
      </c>
      <c r="AF8" s="15">
        <f t="shared" si="0"/>
        <v>0</v>
      </c>
      <c r="AG8" s="15"/>
      <c r="AH8" s="15">
        <v>111.89</v>
      </c>
      <c r="AI8" s="15">
        <v>111.89</v>
      </c>
      <c r="AJ8" s="15">
        <v>109.89</v>
      </c>
      <c r="AK8" s="15">
        <f t="shared" si="0"/>
        <v>86</v>
      </c>
      <c r="AL8" s="15">
        <f t="shared" si="0"/>
        <v>11</v>
      </c>
      <c r="AM8" s="15">
        <f t="shared" si="0"/>
        <v>0</v>
      </c>
      <c r="AN8" s="15">
        <f t="shared" si="0"/>
        <v>2</v>
      </c>
      <c r="AO8" s="15">
        <f t="shared" si="0"/>
        <v>13</v>
      </c>
      <c r="AP8" s="15">
        <f t="shared" si="0"/>
        <v>13</v>
      </c>
      <c r="AQ8" s="15">
        <f t="shared" si="0"/>
        <v>84</v>
      </c>
      <c r="AR8" s="15">
        <f t="shared" si="0"/>
        <v>8</v>
      </c>
      <c r="AS8" s="15">
        <f t="shared" si="0"/>
        <v>6</v>
      </c>
      <c r="AT8" s="15">
        <f t="shared" si="0"/>
        <v>11</v>
      </c>
      <c r="AU8" s="15">
        <f t="shared" si="0"/>
        <v>8</v>
      </c>
      <c r="AV8" s="15">
        <f t="shared" si="0"/>
        <v>9</v>
      </c>
      <c r="AW8" s="15">
        <f t="shared" si="0"/>
        <v>8</v>
      </c>
      <c r="AX8" s="15">
        <f t="shared" si="0"/>
        <v>8</v>
      </c>
      <c r="AY8" s="15">
        <f t="shared" si="0"/>
        <v>7</v>
      </c>
      <c r="AZ8" s="15">
        <f t="shared" si="0"/>
        <v>6</v>
      </c>
      <c r="BA8" s="15">
        <f t="shared" si="0"/>
        <v>4</v>
      </c>
      <c r="BB8" s="15">
        <f t="shared" si="0"/>
        <v>11</v>
      </c>
      <c r="BC8" s="15">
        <f t="shared" si="0"/>
        <v>10</v>
      </c>
      <c r="BD8" s="15">
        <f t="shared" si="0"/>
        <v>6</v>
      </c>
      <c r="BE8" s="15">
        <f t="shared" si="0"/>
        <v>6</v>
      </c>
      <c r="BF8" s="15">
        <f t="shared" si="0"/>
        <v>15</v>
      </c>
      <c r="BG8" s="15">
        <f t="shared" si="0"/>
        <v>14</v>
      </c>
      <c r="BH8" s="15">
        <f t="shared" si="0"/>
        <v>5</v>
      </c>
      <c r="BI8" s="15">
        <f t="shared" si="0"/>
        <v>5</v>
      </c>
      <c r="BJ8" s="15">
        <f t="shared" si="0"/>
        <v>5</v>
      </c>
      <c r="BK8" s="15">
        <f t="shared" si="0"/>
        <v>5</v>
      </c>
      <c r="BM8" s="2">
        <f t="shared" ref="BM8:BM51" si="1">C8-Q8-R8-S8-T8-U8-V8</f>
        <v>0</v>
      </c>
      <c r="BN8" s="2">
        <f>W8-X8-Y8-Z8-AA8-AB8-AC8</f>
        <v>0</v>
      </c>
      <c r="BO8" s="2">
        <f t="shared" ref="BO8:BO51" si="2">C8-W8-AD8</f>
        <v>0</v>
      </c>
      <c r="BP8" s="2">
        <f>AK8+AL8-AO8-AQ8</f>
        <v>0</v>
      </c>
      <c r="BQ8" s="2">
        <f t="shared" ref="BQ8:BQ51" si="3">C8-AR8-AT8-AV8-AX8-AZ8-BB8-BD8-BF8-BH8-BJ8</f>
        <v>0</v>
      </c>
      <c r="BR8" s="2">
        <f t="shared" ref="BR8:BR51" si="4">O8-AS8-AU8-AW8-AY8-BA8-BC8-BE8-BG8-BI8-BK8</f>
        <v>0</v>
      </c>
    </row>
    <row r="9" spans="1:70" ht="22.5">
      <c r="A9" s="16" t="s">
        <v>100</v>
      </c>
      <c r="B9" s="17">
        <v>2</v>
      </c>
      <c r="C9" s="43">
        <v>5</v>
      </c>
      <c r="D9" s="43">
        <v>5</v>
      </c>
      <c r="E9" s="43">
        <v>3</v>
      </c>
      <c r="F9" s="43"/>
      <c r="G9" s="43"/>
      <c r="H9" s="43"/>
      <c r="I9" s="43"/>
      <c r="J9" s="43"/>
      <c r="K9" s="43"/>
      <c r="L9" s="43"/>
      <c r="M9" s="43"/>
      <c r="N9" s="43"/>
      <c r="O9" s="43">
        <v>4</v>
      </c>
      <c r="P9" s="44"/>
      <c r="Q9" s="45"/>
      <c r="R9" s="45"/>
      <c r="S9" s="45"/>
      <c r="T9" s="45">
        <v>1</v>
      </c>
      <c r="U9" s="45">
        <v>1</v>
      </c>
      <c r="V9" s="45">
        <v>3</v>
      </c>
      <c r="W9" s="45">
        <v>3</v>
      </c>
      <c r="X9" s="45"/>
      <c r="Y9" s="45"/>
      <c r="Z9" s="45">
        <v>1</v>
      </c>
      <c r="AA9" s="45"/>
      <c r="AB9" s="45"/>
      <c r="AC9" s="45">
        <v>2</v>
      </c>
      <c r="AD9" s="45">
        <v>2</v>
      </c>
      <c r="AE9" s="28"/>
      <c r="AF9" s="28"/>
      <c r="AG9" s="28"/>
      <c r="AH9" s="43">
        <v>8</v>
      </c>
      <c r="AI9" s="43">
        <v>8</v>
      </c>
      <c r="AJ9" s="43">
        <v>8</v>
      </c>
      <c r="AK9" s="43">
        <v>9</v>
      </c>
      <c r="AL9" s="43"/>
      <c r="AM9" s="43"/>
      <c r="AN9" s="43"/>
      <c r="AO9" s="43">
        <v>4</v>
      </c>
      <c r="AP9" s="43">
        <v>4</v>
      </c>
      <c r="AQ9" s="43">
        <v>5</v>
      </c>
      <c r="AR9" s="43"/>
      <c r="AS9" s="43"/>
      <c r="AT9" s="43"/>
      <c r="AU9" s="43"/>
      <c r="AV9" s="43">
        <v>1</v>
      </c>
      <c r="AW9" s="45"/>
      <c r="AX9" s="45">
        <v>1</v>
      </c>
      <c r="AY9" s="45">
        <v>1</v>
      </c>
      <c r="AZ9" s="45"/>
      <c r="BA9" s="45"/>
      <c r="BB9" s="45"/>
      <c r="BC9" s="45"/>
      <c r="BD9" s="45"/>
      <c r="BE9" s="45"/>
      <c r="BF9" s="45">
        <v>2</v>
      </c>
      <c r="BG9" s="45">
        <v>2</v>
      </c>
      <c r="BH9" s="45"/>
      <c r="BI9" s="45"/>
      <c r="BJ9" s="45">
        <v>1</v>
      </c>
      <c r="BK9" s="45">
        <v>1</v>
      </c>
      <c r="BM9" s="18">
        <f t="shared" si="1"/>
        <v>0</v>
      </c>
      <c r="BN9" s="18">
        <f t="shared" ref="BN9:BN51" si="5">W9-X9-Y9-Z9-AA9-AB9-AC9</f>
        <v>0</v>
      </c>
      <c r="BO9" s="18">
        <f t="shared" si="2"/>
        <v>0</v>
      </c>
      <c r="BP9" s="18">
        <f t="shared" ref="BP9:BP51" si="6">AK9+AL9-AO9-AQ9</f>
        <v>0</v>
      </c>
      <c r="BQ9" s="18">
        <f t="shared" si="3"/>
        <v>0</v>
      </c>
      <c r="BR9" s="18">
        <f t="shared" si="4"/>
        <v>0</v>
      </c>
    </row>
    <row r="10" spans="1:70" ht="21.75" customHeight="1">
      <c r="A10" s="19" t="s">
        <v>101</v>
      </c>
      <c r="B10" s="17">
        <v>3</v>
      </c>
      <c r="C10" s="43">
        <v>1</v>
      </c>
      <c r="D10" s="43">
        <v>1</v>
      </c>
      <c r="E10" s="43">
        <v>1</v>
      </c>
      <c r="F10" s="43"/>
      <c r="G10" s="43"/>
      <c r="H10" s="43"/>
      <c r="I10" s="43"/>
      <c r="J10" s="43"/>
      <c r="K10" s="43"/>
      <c r="L10" s="43"/>
      <c r="M10" s="43"/>
      <c r="N10" s="43"/>
      <c r="O10" s="43">
        <v>1</v>
      </c>
      <c r="P10" s="43"/>
      <c r="Q10" s="45"/>
      <c r="R10" s="45"/>
      <c r="S10" s="45"/>
      <c r="T10" s="45"/>
      <c r="U10" s="45"/>
      <c r="V10" s="45">
        <v>1</v>
      </c>
      <c r="W10" s="45">
        <v>1</v>
      </c>
      <c r="X10" s="45"/>
      <c r="Y10" s="45"/>
      <c r="Z10" s="45"/>
      <c r="AA10" s="45"/>
      <c r="AB10" s="45"/>
      <c r="AC10" s="45">
        <v>1</v>
      </c>
      <c r="AD10" s="45"/>
      <c r="AE10" s="32"/>
      <c r="AF10" s="33"/>
      <c r="AG10" s="34"/>
      <c r="AH10" s="43">
        <v>1</v>
      </c>
      <c r="AI10" s="43">
        <v>1</v>
      </c>
      <c r="AJ10" s="43">
        <v>1</v>
      </c>
      <c r="AK10" s="43">
        <v>1</v>
      </c>
      <c r="AL10" s="43"/>
      <c r="AM10" s="43"/>
      <c r="AN10" s="43"/>
      <c r="AO10" s="43"/>
      <c r="AP10" s="43"/>
      <c r="AQ10" s="43">
        <v>1</v>
      </c>
      <c r="AR10" s="43"/>
      <c r="AS10" s="43"/>
      <c r="AT10" s="43"/>
      <c r="AU10" s="43"/>
      <c r="AV10" s="43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>
        <v>1</v>
      </c>
      <c r="BK10" s="45">
        <v>1</v>
      </c>
      <c r="BM10" s="18">
        <f t="shared" si="1"/>
        <v>0</v>
      </c>
      <c r="BN10" s="18">
        <f t="shared" si="5"/>
        <v>0</v>
      </c>
      <c r="BO10" s="18">
        <f t="shared" si="2"/>
        <v>0</v>
      </c>
      <c r="BP10" s="18">
        <f t="shared" si="6"/>
        <v>0</v>
      </c>
      <c r="BQ10" s="18">
        <f t="shared" si="3"/>
        <v>0</v>
      </c>
      <c r="BR10" s="18">
        <f t="shared" si="4"/>
        <v>0</v>
      </c>
    </row>
    <row r="11" spans="1:70">
      <c r="A11" s="7" t="s">
        <v>63</v>
      </c>
      <c r="B11" s="17">
        <v>4</v>
      </c>
      <c r="C11" s="43">
        <v>3</v>
      </c>
      <c r="D11" s="43">
        <v>3</v>
      </c>
      <c r="E11" s="43">
        <v>2</v>
      </c>
      <c r="F11" s="43"/>
      <c r="G11" s="43"/>
      <c r="H11" s="43"/>
      <c r="I11" s="43"/>
      <c r="J11" s="43"/>
      <c r="K11" s="43"/>
      <c r="L11" s="43"/>
      <c r="M11" s="43"/>
      <c r="N11" s="43"/>
      <c r="O11" s="43">
        <v>2</v>
      </c>
      <c r="P11" s="44"/>
      <c r="Q11" s="43"/>
      <c r="R11" s="43"/>
      <c r="S11" s="43"/>
      <c r="T11" s="43">
        <v>1</v>
      </c>
      <c r="U11" s="43"/>
      <c r="V11" s="43">
        <v>2</v>
      </c>
      <c r="W11" s="43">
        <v>2</v>
      </c>
      <c r="X11" s="43"/>
      <c r="Y11" s="43"/>
      <c r="Z11" s="43">
        <v>1</v>
      </c>
      <c r="AA11" s="43"/>
      <c r="AB11" s="43"/>
      <c r="AC11" s="43">
        <v>1</v>
      </c>
      <c r="AD11" s="43">
        <v>1</v>
      </c>
      <c r="AE11" s="32"/>
      <c r="AF11" s="33"/>
      <c r="AG11" s="34"/>
      <c r="AH11" s="43">
        <v>6</v>
      </c>
      <c r="AI11" s="43">
        <v>6</v>
      </c>
      <c r="AJ11" s="43">
        <v>6</v>
      </c>
      <c r="AK11" s="43">
        <v>7</v>
      </c>
      <c r="AL11" s="43"/>
      <c r="AM11" s="43"/>
      <c r="AN11" s="43"/>
      <c r="AO11" s="43">
        <v>4</v>
      </c>
      <c r="AP11" s="43">
        <v>4</v>
      </c>
      <c r="AQ11" s="43">
        <v>3</v>
      </c>
      <c r="AR11" s="43"/>
      <c r="AS11" s="43"/>
      <c r="AT11" s="43"/>
      <c r="AU11" s="43"/>
      <c r="AV11" s="43">
        <v>1</v>
      </c>
      <c r="AW11" s="45"/>
      <c r="AX11" s="45"/>
      <c r="AY11" s="45"/>
      <c r="AZ11" s="45"/>
      <c r="BA11" s="45"/>
      <c r="BB11" s="45"/>
      <c r="BC11" s="45"/>
      <c r="BD11" s="45"/>
      <c r="BE11" s="45"/>
      <c r="BF11" s="45">
        <v>2</v>
      </c>
      <c r="BG11" s="45">
        <v>2</v>
      </c>
      <c r="BH11" s="45"/>
      <c r="BI11" s="45"/>
      <c r="BJ11" s="45"/>
      <c r="BK11" s="45"/>
      <c r="BM11" s="18">
        <f t="shared" si="1"/>
        <v>0</v>
      </c>
      <c r="BN11" s="18">
        <f t="shared" si="5"/>
        <v>0</v>
      </c>
      <c r="BO11" s="18">
        <f t="shared" si="2"/>
        <v>0</v>
      </c>
      <c r="BP11" s="18">
        <f t="shared" si="6"/>
        <v>0</v>
      </c>
      <c r="BQ11" s="18">
        <f t="shared" si="3"/>
        <v>0</v>
      </c>
      <c r="BR11" s="18">
        <f t="shared" si="4"/>
        <v>0</v>
      </c>
    </row>
    <row r="12" spans="1:70">
      <c r="A12" s="7" t="s">
        <v>64</v>
      </c>
      <c r="B12" s="17">
        <v>5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32"/>
      <c r="AF12" s="33"/>
      <c r="AG12" s="34"/>
      <c r="AH12" s="28">
        <v>0</v>
      </c>
      <c r="AI12" s="28">
        <v>0</v>
      </c>
      <c r="AJ12" s="28">
        <v>0</v>
      </c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M12" s="18">
        <f t="shared" si="1"/>
        <v>0</v>
      </c>
      <c r="BN12" s="18">
        <f t="shared" si="5"/>
        <v>0</v>
      </c>
      <c r="BO12" s="18">
        <f t="shared" si="2"/>
        <v>0</v>
      </c>
      <c r="BP12" s="18">
        <f t="shared" si="6"/>
        <v>0</v>
      </c>
      <c r="BQ12" s="18">
        <f t="shared" si="3"/>
        <v>0</v>
      </c>
      <c r="BR12" s="18">
        <f t="shared" si="4"/>
        <v>0</v>
      </c>
    </row>
    <row r="13" spans="1:70">
      <c r="A13" s="9" t="s">
        <v>65</v>
      </c>
      <c r="B13" s="17">
        <v>6</v>
      </c>
      <c r="C13" s="20">
        <f t="shared" ref="C13:BK13" si="7">C14+C35+C36+C40+C41+C42+C43+C44+C45+C46</f>
        <v>48</v>
      </c>
      <c r="D13" s="20">
        <f t="shared" si="7"/>
        <v>47</v>
      </c>
      <c r="E13" s="20">
        <f t="shared" si="7"/>
        <v>47</v>
      </c>
      <c r="F13" s="20">
        <f t="shared" si="7"/>
        <v>0</v>
      </c>
      <c r="G13" s="20">
        <f t="shared" si="7"/>
        <v>0</v>
      </c>
      <c r="H13" s="20">
        <f t="shared" si="7"/>
        <v>0</v>
      </c>
      <c r="I13" s="20">
        <f t="shared" si="7"/>
        <v>0</v>
      </c>
      <c r="J13" s="20">
        <f t="shared" si="7"/>
        <v>1</v>
      </c>
      <c r="K13" s="20">
        <f t="shared" si="7"/>
        <v>1</v>
      </c>
      <c r="L13" s="20">
        <f t="shared" si="7"/>
        <v>0</v>
      </c>
      <c r="M13" s="20">
        <f t="shared" si="7"/>
        <v>13</v>
      </c>
      <c r="N13" s="20">
        <f t="shared" si="7"/>
        <v>6</v>
      </c>
      <c r="O13" s="20">
        <f t="shared" si="7"/>
        <v>43</v>
      </c>
      <c r="P13" s="20">
        <v>47</v>
      </c>
      <c r="Q13" s="20">
        <f t="shared" si="7"/>
        <v>11</v>
      </c>
      <c r="R13" s="20">
        <f t="shared" si="7"/>
        <v>3</v>
      </c>
      <c r="S13" s="20">
        <f t="shared" si="7"/>
        <v>4</v>
      </c>
      <c r="T13" s="20">
        <f t="shared" si="7"/>
        <v>4</v>
      </c>
      <c r="U13" s="20">
        <f t="shared" si="7"/>
        <v>2</v>
      </c>
      <c r="V13" s="20">
        <f t="shared" si="7"/>
        <v>24</v>
      </c>
      <c r="W13" s="20">
        <f t="shared" si="7"/>
        <v>48</v>
      </c>
      <c r="X13" s="20">
        <f t="shared" si="7"/>
        <v>12</v>
      </c>
      <c r="Y13" s="20">
        <f t="shared" si="7"/>
        <v>5</v>
      </c>
      <c r="Z13" s="20">
        <f t="shared" si="7"/>
        <v>5</v>
      </c>
      <c r="AA13" s="20">
        <f t="shared" si="7"/>
        <v>4</v>
      </c>
      <c r="AB13" s="20">
        <f t="shared" si="7"/>
        <v>1</v>
      </c>
      <c r="AC13" s="20">
        <f t="shared" si="7"/>
        <v>21</v>
      </c>
      <c r="AD13" s="20">
        <f t="shared" si="7"/>
        <v>0</v>
      </c>
      <c r="AE13" s="20">
        <f t="shared" si="7"/>
        <v>2</v>
      </c>
      <c r="AF13" s="20">
        <f t="shared" si="7"/>
        <v>0</v>
      </c>
      <c r="AG13" s="20">
        <f t="shared" si="7"/>
        <v>1.5</v>
      </c>
      <c r="AH13" s="20">
        <v>66.39</v>
      </c>
      <c r="AI13" s="20">
        <v>66.39</v>
      </c>
      <c r="AJ13" s="20">
        <v>64.89</v>
      </c>
      <c r="AK13" s="20">
        <f t="shared" si="7"/>
        <v>48</v>
      </c>
      <c r="AL13" s="20">
        <f t="shared" si="7"/>
        <v>9</v>
      </c>
      <c r="AM13" s="20">
        <f t="shared" si="7"/>
        <v>0</v>
      </c>
      <c r="AN13" s="20">
        <f t="shared" si="7"/>
        <v>2</v>
      </c>
      <c r="AO13" s="20">
        <f t="shared" si="7"/>
        <v>9</v>
      </c>
      <c r="AP13" s="20">
        <f t="shared" si="7"/>
        <v>9</v>
      </c>
      <c r="AQ13" s="20">
        <f t="shared" si="7"/>
        <v>48</v>
      </c>
      <c r="AR13" s="20">
        <f t="shared" si="7"/>
        <v>8</v>
      </c>
      <c r="AS13" s="20">
        <f t="shared" si="7"/>
        <v>6</v>
      </c>
      <c r="AT13" s="20">
        <f t="shared" si="7"/>
        <v>5</v>
      </c>
      <c r="AU13" s="20">
        <f t="shared" si="7"/>
        <v>4</v>
      </c>
      <c r="AV13" s="20">
        <f t="shared" si="7"/>
        <v>6</v>
      </c>
      <c r="AW13" s="20">
        <f t="shared" si="7"/>
        <v>6</v>
      </c>
      <c r="AX13" s="20">
        <f t="shared" si="7"/>
        <v>2</v>
      </c>
      <c r="AY13" s="20">
        <f t="shared" si="7"/>
        <v>2</v>
      </c>
      <c r="AZ13" s="20">
        <f t="shared" si="7"/>
        <v>3</v>
      </c>
      <c r="BA13" s="20">
        <f t="shared" si="7"/>
        <v>2</v>
      </c>
      <c r="BB13" s="20">
        <f t="shared" si="7"/>
        <v>8</v>
      </c>
      <c r="BC13" s="20">
        <f t="shared" si="7"/>
        <v>8</v>
      </c>
      <c r="BD13" s="20">
        <f t="shared" si="7"/>
        <v>6</v>
      </c>
      <c r="BE13" s="20">
        <f t="shared" si="7"/>
        <v>6</v>
      </c>
      <c r="BF13" s="20">
        <f t="shared" si="7"/>
        <v>8</v>
      </c>
      <c r="BG13" s="20">
        <f t="shared" si="7"/>
        <v>7</v>
      </c>
      <c r="BH13" s="20">
        <f t="shared" si="7"/>
        <v>2</v>
      </c>
      <c r="BI13" s="20">
        <f t="shared" si="7"/>
        <v>2</v>
      </c>
      <c r="BJ13" s="20">
        <f t="shared" si="7"/>
        <v>0</v>
      </c>
      <c r="BK13" s="20">
        <f t="shared" si="7"/>
        <v>0</v>
      </c>
      <c r="BM13" s="18">
        <f t="shared" si="1"/>
        <v>0</v>
      </c>
      <c r="BN13" s="18">
        <f t="shared" si="5"/>
        <v>0</v>
      </c>
      <c r="BO13" s="18">
        <f t="shared" si="2"/>
        <v>0</v>
      </c>
      <c r="BP13" s="18">
        <f t="shared" si="6"/>
        <v>0</v>
      </c>
      <c r="BQ13" s="18">
        <f t="shared" si="3"/>
        <v>0</v>
      </c>
      <c r="BR13" s="18">
        <f t="shared" si="4"/>
        <v>0</v>
      </c>
    </row>
    <row r="14" spans="1:70" ht="33.75">
      <c r="A14" s="19" t="s">
        <v>102</v>
      </c>
      <c r="B14" s="17">
        <v>7</v>
      </c>
      <c r="C14" s="20">
        <f>C15+C16+C17+C18+C19+C20+C21+C22+C23+C24+C25+C29+C30+C31+C32+C33+C34</f>
        <v>43</v>
      </c>
      <c r="D14" s="20">
        <f t="shared" ref="D14:BK14" si="8">D15+D16+D17+D18+D19+D20+D21+D22+D23+D24+D25+D29+D30+D31+D32+D33+D34</f>
        <v>43</v>
      </c>
      <c r="E14" s="20">
        <f t="shared" si="8"/>
        <v>43</v>
      </c>
      <c r="F14" s="20">
        <f t="shared" si="8"/>
        <v>0</v>
      </c>
      <c r="G14" s="20">
        <f t="shared" si="8"/>
        <v>0</v>
      </c>
      <c r="H14" s="20">
        <f t="shared" si="8"/>
        <v>0</v>
      </c>
      <c r="I14" s="20">
        <f t="shared" si="8"/>
        <v>0</v>
      </c>
      <c r="J14" s="20">
        <f t="shared" si="8"/>
        <v>0</v>
      </c>
      <c r="K14" s="20">
        <f t="shared" si="8"/>
        <v>0</v>
      </c>
      <c r="L14" s="20">
        <f t="shared" si="8"/>
        <v>0</v>
      </c>
      <c r="M14" s="20">
        <f t="shared" si="8"/>
        <v>12</v>
      </c>
      <c r="N14" s="20">
        <f t="shared" si="8"/>
        <v>6</v>
      </c>
      <c r="O14" s="20">
        <f t="shared" si="8"/>
        <v>39</v>
      </c>
      <c r="P14" s="20">
        <v>42</v>
      </c>
      <c r="Q14" s="20">
        <f t="shared" si="8"/>
        <v>11</v>
      </c>
      <c r="R14" s="20">
        <f t="shared" si="8"/>
        <v>3</v>
      </c>
      <c r="S14" s="20">
        <f t="shared" si="8"/>
        <v>3</v>
      </c>
      <c r="T14" s="20">
        <f t="shared" si="8"/>
        <v>4</v>
      </c>
      <c r="U14" s="20">
        <f t="shared" si="8"/>
        <v>1</v>
      </c>
      <c r="V14" s="20">
        <f t="shared" si="8"/>
        <v>21</v>
      </c>
      <c r="W14" s="20">
        <f t="shared" si="8"/>
        <v>43</v>
      </c>
      <c r="X14" s="20">
        <f t="shared" si="8"/>
        <v>11</v>
      </c>
      <c r="Y14" s="20">
        <f t="shared" si="8"/>
        <v>5</v>
      </c>
      <c r="Z14" s="20">
        <f t="shared" si="8"/>
        <v>4</v>
      </c>
      <c r="AA14" s="20">
        <f t="shared" si="8"/>
        <v>3</v>
      </c>
      <c r="AB14" s="20">
        <f t="shared" si="8"/>
        <v>1</v>
      </c>
      <c r="AC14" s="20">
        <f t="shared" si="8"/>
        <v>19</v>
      </c>
      <c r="AD14" s="20">
        <f t="shared" si="8"/>
        <v>0</v>
      </c>
      <c r="AE14" s="20">
        <f t="shared" si="8"/>
        <v>2</v>
      </c>
      <c r="AF14" s="20">
        <f t="shared" si="8"/>
        <v>0</v>
      </c>
      <c r="AG14" s="20">
        <f t="shared" si="8"/>
        <v>1.5</v>
      </c>
      <c r="AH14" s="20">
        <v>60.89</v>
      </c>
      <c r="AI14" s="20">
        <v>60.89</v>
      </c>
      <c r="AJ14" s="20">
        <v>59.39</v>
      </c>
      <c r="AK14" s="20">
        <f t="shared" si="8"/>
        <v>44</v>
      </c>
      <c r="AL14" s="20">
        <f t="shared" si="8"/>
        <v>7</v>
      </c>
      <c r="AM14" s="20">
        <f t="shared" si="8"/>
        <v>0</v>
      </c>
      <c r="AN14" s="20">
        <f t="shared" si="8"/>
        <v>2</v>
      </c>
      <c r="AO14" s="20">
        <f t="shared" si="8"/>
        <v>8</v>
      </c>
      <c r="AP14" s="20">
        <f t="shared" si="8"/>
        <v>8</v>
      </c>
      <c r="AQ14" s="20">
        <f t="shared" si="8"/>
        <v>43</v>
      </c>
      <c r="AR14" s="20">
        <f t="shared" si="8"/>
        <v>8</v>
      </c>
      <c r="AS14" s="20">
        <f t="shared" si="8"/>
        <v>6</v>
      </c>
      <c r="AT14" s="20">
        <f t="shared" si="8"/>
        <v>4</v>
      </c>
      <c r="AU14" s="20">
        <f t="shared" si="8"/>
        <v>3</v>
      </c>
      <c r="AV14" s="20">
        <f t="shared" si="8"/>
        <v>6</v>
      </c>
      <c r="AW14" s="20">
        <f t="shared" si="8"/>
        <v>6</v>
      </c>
      <c r="AX14" s="20">
        <f t="shared" si="8"/>
        <v>1</v>
      </c>
      <c r="AY14" s="20">
        <f t="shared" si="8"/>
        <v>1</v>
      </c>
      <c r="AZ14" s="20">
        <f t="shared" si="8"/>
        <v>3</v>
      </c>
      <c r="BA14" s="20">
        <f t="shared" si="8"/>
        <v>2</v>
      </c>
      <c r="BB14" s="20">
        <f t="shared" si="8"/>
        <v>7</v>
      </c>
      <c r="BC14" s="20">
        <f t="shared" si="8"/>
        <v>7</v>
      </c>
      <c r="BD14" s="20">
        <f t="shared" si="8"/>
        <v>6</v>
      </c>
      <c r="BE14" s="20">
        <f t="shared" si="8"/>
        <v>6</v>
      </c>
      <c r="BF14" s="20">
        <f t="shared" si="8"/>
        <v>7</v>
      </c>
      <c r="BG14" s="20">
        <f t="shared" si="8"/>
        <v>7</v>
      </c>
      <c r="BH14" s="20">
        <f t="shared" si="8"/>
        <v>1</v>
      </c>
      <c r="BI14" s="20">
        <f t="shared" si="8"/>
        <v>1</v>
      </c>
      <c r="BJ14" s="20">
        <f t="shared" si="8"/>
        <v>0</v>
      </c>
      <c r="BK14" s="20">
        <f t="shared" si="8"/>
        <v>0</v>
      </c>
      <c r="BM14" s="18">
        <f t="shared" si="1"/>
        <v>0</v>
      </c>
      <c r="BN14" s="18">
        <f t="shared" si="5"/>
        <v>0</v>
      </c>
      <c r="BO14" s="18">
        <f t="shared" si="2"/>
        <v>0</v>
      </c>
      <c r="BP14" s="18">
        <f t="shared" si="6"/>
        <v>0</v>
      </c>
      <c r="BQ14" s="18">
        <f t="shared" si="3"/>
        <v>0</v>
      </c>
      <c r="BR14" s="18">
        <f t="shared" si="4"/>
        <v>0</v>
      </c>
    </row>
    <row r="15" spans="1:70" ht="45">
      <c r="A15" s="21" t="s">
        <v>103</v>
      </c>
      <c r="B15" s="17">
        <v>8</v>
      </c>
      <c r="C15" s="43">
        <v>12</v>
      </c>
      <c r="D15" s="43">
        <v>12</v>
      </c>
      <c r="E15" s="43">
        <v>12</v>
      </c>
      <c r="F15" s="43"/>
      <c r="G15" s="43"/>
      <c r="H15" s="43"/>
      <c r="I15" s="43"/>
      <c r="J15" s="43"/>
      <c r="K15" s="43"/>
      <c r="L15" s="43"/>
      <c r="M15" s="43">
        <v>6</v>
      </c>
      <c r="N15" s="43">
        <v>1</v>
      </c>
      <c r="O15" s="43">
        <v>12</v>
      </c>
      <c r="P15" s="43">
        <v>12</v>
      </c>
      <c r="Q15" s="43">
        <v>3</v>
      </c>
      <c r="R15" s="43">
        <v>1</v>
      </c>
      <c r="S15" s="43">
        <v>1</v>
      </c>
      <c r="T15" s="43"/>
      <c r="U15" s="43"/>
      <c r="V15" s="43">
        <v>7</v>
      </c>
      <c r="W15" s="43">
        <v>12</v>
      </c>
      <c r="X15" s="43">
        <v>3</v>
      </c>
      <c r="Y15" s="43">
        <v>1</v>
      </c>
      <c r="Z15" s="43">
        <v>1</v>
      </c>
      <c r="AA15" s="43"/>
      <c r="AB15" s="43"/>
      <c r="AC15" s="43">
        <v>7</v>
      </c>
      <c r="AD15" s="43"/>
      <c r="AE15" s="45"/>
      <c r="AF15" s="45"/>
      <c r="AG15" s="45"/>
      <c r="AH15" s="43">
        <v>12</v>
      </c>
      <c r="AI15" s="43">
        <v>12</v>
      </c>
      <c r="AJ15" s="43">
        <v>12</v>
      </c>
      <c r="AK15" s="17">
        <v>11</v>
      </c>
      <c r="AL15" s="43">
        <v>1</v>
      </c>
      <c r="AM15" s="43"/>
      <c r="AN15" s="43"/>
      <c r="AO15" s="43"/>
      <c r="AP15" s="43"/>
      <c r="AQ15" s="43">
        <v>12</v>
      </c>
      <c r="AR15" s="43">
        <v>2</v>
      </c>
      <c r="AS15" s="43">
        <v>2</v>
      </c>
      <c r="AT15" s="43">
        <v>1</v>
      </c>
      <c r="AU15" s="43">
        <v>1</v>
      </c>
      <c r="AV15" s="43"/>
      <c r="AW15" s="45"/>
      <c r="AX15" s="45"/>
      <c r="AY15" s="45"/>
      <c r="AZ15" s="45"/>
      <c r="BA15" s="45"/>
      <c r="BB15" s="45">
        <v>2</v>
      </c>
      <c r="BC15" s="45">
        <v>2</v>
      </c>
      <c r="BD15" s="45">
        <v>4</v>
      </c>
      <c r="BE15" s="45">
        <v>4</v>
      </c>
      <c r="BF15" s="45">
        <v>2</v>
      </c>
      <c r="BG15" s="45">
        <v>2</v>
      </c>
      <c r="BH15" s="45">
        <v>1</v>
      </c>
      <c r="BI15" s="45">
        <v>1</v>
      </c>
      <c r="BJ15" s="45"/>
      <c r="BK15" s="45"/>
      <c r="BM15" s="18">
        <f t="shared" si="1"/>
        <v>0</v>
      </c>
      <c r="BN15" s="18">
        <f t="shared" si="5"/>
        <v>0</v>
      </c>
      <c r="BO15" s="18">
        <f t="shared" si="2"/>
        <v>0</v>
      </c>
      <c r="BP15" s="18">
        <f t="shared" si="6"/>
        <v>0</v>
      </c>
      <c r="BQ15" s="18">
        <f t="shared" si="3"/>
        <v>0</v>
      </c>
      <c r="BR15" s="18">
        <f t="shared" si="4"/>
        <v>0</v>
      </c>
    </row>
    <row r="16" spans="1:70">
      <c r="A16" s="8" t="s">
        <v>66</v>
      </c>
      <c r="B16" s="17">
        <v>9</v>
      </c>
      <c r="C16" s="43">
        <v>5</v>
      </c>
      <c r="D16" s="43">
        <v>5</v>
      </c>
      <c r="E16" s="43">
        <v>5</v>
      </c>
      <c r="F16" s="43"/>
      <c r="G16" s="43"/>
      <c r="H16" s="43"/>
      <c r="I16" s="43"/>
      <c r="J16" s="43"/>
      <c r="K16" s="43"/>
      <c r="L16" s="43"/>
      <c r="M16" s="43">
        <v>1</v>
      </c>
      <c r="N16" s="43">
        <v>1</v>
      </c>
      <c r="O16" s="43">
        <v>4</v>
      </c>
      <c r="P16" s="43"/>
      <c r="Q16" s="43">
        <v>1</v>
      </c>
      <c r="R16" s="43"/>
      <c r="S16" s="43"/>
      <c r="T16" s="43"/>
      <c r="U16" s="43"/>
      <c r="V16" s="43">
        <v>4</v>
      </c>
      <c r="W16" s="43">
        <v>5</v>
      </c>
      <c r="X16" s="43">
        <v>1</v>
      </c>
      <c r="Y16" s="43"/>
      <c r="Z16" s="43"/>
      <c r="AA16" s="43"/>
      <c r="AB16" s="43"/>
      <c r="AC16" s="43">
        <v>4</v>
      </c>
      <c r="AD16" s="43"/>
      <c r="AE16" s="45"/>
      <c r="AF16" s="45"/>
      <c r="AG16" s="45"/>
      <c r="AH16" s="43">
        <v>8.3800000000000008</v>
      </c>
      <c r="AI16" s="43">
        <v>8.3800000000000008</v>
      </c>
      <c r="AJ16" s="43">
        <v>8.3800000000000008</v>
      </c>
      <c r="AK16" s="17">
        <v>6</v>
      </c>
      <c r="AL16" s="43">
        <v>1</v>
      </c>
      <c r="AM16" s="43"/>
      <c r="AN16" s="43">
        <v>1</v>
      </c>
      <c r="AO16" s="43">
        <v>2</v>
      </c>
      <c r="AP16" s="43">
        <v>2</v>
      </c>
      <c r="AQ16" s="43">
        <v>5</v>
      </c>
      <c r="AR16" s="43">
        <v>1</v>
      </c>
      <c r="AS16" s="43"/>
      <c r="AT16" s="43"/>
      <c r="AU16" s="43"/>
      <c r="AV16" s="43"/>
      <c r="AW16" s="45"/>
      <c r="AX16" s="45"/>
      <c r="AY16" s="45"/>
      <c r="AZ16" s="45"/>
      <c r="BA16" s="45"/>
      <c r="BB16" s="45">
        <v>2</v>
      </c>
      <c r="BC16" s="45">
        <v>2</v>
      </c>
      <c r="BD16" s="45">
        <v>1</v>
      </c>
      <c r="BE16" s="45">
        <v>1</v>
      </c>
      <c r="BF16" s="45">
        <v>1</v>
      </c>
      <c r="BG16" s="45">
        <v>1</v>
      </c>
      <c r="BH16" s="45"/>
      <c r="BI16" s="45"/>
      <c r="BJ16" s="45"/>
      <c r="BK16" s="45"/>
      <c r="BM16" s="18">
        <f t="shared" si="1"/>
        <v>0</v>
      </c>
      <c r="BN16" s="18">
        <f t="shared" si="5"/>
        <v>0</v>
      </c>
      <c r="BO16" s="18">
        <f t="shared" si="2"/>
        <v>0</v>
      </c>
      <c r="BP16" s="18">
        <f t="shared" si="6"/>
        <v>0</v>
      </c>
      <c r="BQ16" s="18">
        <f t="shared" si="3"/>
        <v>0</v>
      </c>
      <c r="BR16" s="18">
        <f t="shared" si="4"/>
        <v>0</v>
      </c>
    </row>
    <row r="17" spans="1:70">
      <c r="A17" s="8" t="s">
        <v>67</v>
      </c>
      <c r="B17" s="17">
        <v>10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5"/>
      <c r="AF17" s="45"/>
      <c r="AG17" s="45"/>
      <c r="AH17" s="43">
        <v>0</v>
      </c>
      <c r="AI17" s="43">
        <v>0</v>
      </c>
      <c r="AJ17" s="43">
        <v>0</v>
      </c>
      <c r="AK17" s="17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M17" s="18">
        <f t="shared" si="1"/>
        <v>0</v>
      </c>
      <c r="BN17" s="18">
        <f t="shared" si="5"/>
        <v>0</v>
      </c>
      <c r="BO17" s="18">
        <f t="shared" si="2"/>
        <v>0</v>
      </c>
      <c r="BP17" s="18">
        <f t="shared" si="6"/>
        <v>0</v>
      </c>
      <c r="BQ17" s="18">
        <f t="shared" si="3"/>
        <v>0</v>
      </c>
      <c r="BR17" s="18">
        <f t="shared" si="4"/>
        <v>0</v>
      </c>
    </row>
    <row r="18" spans="1:70">
      <c r="A18" s="8" t="s">
        <v>68</v>
      </c>
      <c r="B18" s="17">
        <v>11</v>
      </c>
      <c r="C18" s="43">
        <v>2</v>
      </c>
      <c r="D18" s="43">
        <v>2</v>
      </c>
      <c r="E18" s="43">
        <v>2</v>
      </c>
      <c r="F18" s="43"/>
      <c r="G18" s="43"/>
      <c r="H18" s="43"/>
      <c r="I18" s="43"/>
      <c r="J18" s="43"/>
      <c r="K18" s="43"/>
      <c r="L18" s="43"/>
      <c r="M18" s="43">
        <v>1</v>
      </c>
      <c r="N18" s="43"/>
      <c r="O18" s="43">
        <v>2</v>
      </c>
      <c r="P18" s="43"/>
      <c r="Q18" s="43"/>
      <c r="R18" s="43"/>
      <c r="S18" s="43"/>
      <c r="T18" s="43"/>
      <c r="U18" s="43">
        <v>1</v>
      </c>
      <c r="V18" s="43">
        <v>1</v>
      </c>
      <c r="W18" s="43">
        <v>2</v>
      </c>
      <c r="X18" s="43"/>
      <c r="Y18" s="43"/>
      <c r="Z18" s="43"/>
      <c r="AA18" s="43"/>
      <c r="AB18" s="43">
        <v>1</v>
      </c>
      <c r="AC18" s="43">
        <v>1</v>
      </c>
      <c r="AD18" s="43"/>
      <c r="AE18" s="45"/>
      <c r="AF18" s="45"/>
      <c r="AG18" s="45"/>
      <c r="AH18" s="43">
        <v>4.5</v>
      </c>
      <c r="AI18" s="43">
        <v>4.5</v>
      </c>
      <c r="AJ18" s="43">
        <v>4.5</v>
      </c>
      <c r="AK18" s="17">
        <v>3</v>
      </c>
      <c r="AL18" s="43"/>
      <c r="AM18" s="43"/>
      <c r="AN18" s="43"/>
      <c r="AO18" s="43">
        <v>1</v>
      </c>
      <c r="AP18" s="43">
        <v>1</v>
      </c>
      <c r="AQ18" s="43">
        <v>2</v>
      </c>
      <c r="AR18" s="43"/>
      <c r="AS18" s="43"/>
      <c r="AT18" s="43"/>
      <c r="AU18" s="43"/>
      <c r="AV18" s="43"/>
      <c r="AW18" s="45"/>
      <c r="AX18" s="45"/>
      <c r="AY18" s="45"/>
      <c r="AZ18" s="45">
        <v>1</v>
      </c>
      <c r="BA18" s="45">
        <v>1</v>
      </c>
      <c r="BB18" s="45"/>
      <c r="BC18" s="45"/>
      <c r="BD18" s="45">
        <v>1</v>
      </c>
      <c r="BE18" s="45">
        <v>1</v>
      </c>
      <c r="BF18" s="45"/>
      <c r="BG18" s="45"/>
      <c r="BH18" s="45"/>
      <c r="BI18" s="45"/>
      <c r="BJ18" s="45"/>
      <c r="BK18" s="45"/>
      <c r="BM18" s="18">
        <f t="shared" si="1"/>
        <v>0</v>
      </c>
      <c r="BN18" s="18">
        <f t="shared" si="5"/>
        <v>0</v>
      </c>
      <c r="BO18" s="18">
        <f t="shared" si="2"/>
        <v>0</v>
      </c>
      <c r="BP18" s="18">
        <f t="shared" si="6"/>
        <v>0</v>
      </c>
      <c r="BQ18" s="18">
        <f t="shared" si="3"/>
        <v>0</v>
      </c>
      <c r="BR18" s="18">
        <f t="shared" si="4"/>
        <v>0</v>
      </c>
    </row>
    <row r="19" spans="1:70">
      <c r="A19" s="8" t="s">
        <v>69</v>
      </c>
      <c r="B19" s="17">
        <v>12</v>
      </c>
      <c r="C19" s="43">
        <v>1</v>
      </c>
      <c r="D19" s="43">
        <v>1</v>
      </c>
      <c r="E19" s="43">
        <v>1</v>
      </c>
      <c r="F19" s="43"/>
      <c r="G19" s="43"/>
      <c r="H19" s="43"/>
      <c r="I19" s="43"/>
      <c r="J19" s="43"/>
      <c r="K19" s="43"/>
      <c r="L19" s="43"/>
      <c r="M19" s="43"/>
      <c r="N19" s="43"/>
      <c r="O19" s="43">
        <v>1</v>
      </c>
      <c r="P19" s="43"/>
      <c r="Q19" s="43"/>
      <c r="R19" s="43"/>
      <c r="S19" s="43">
        <v>1</v>
      </c>
      <c r="T19" s="43"/>
      <c r="U19" s="43"/>
      <c r="V19" s="43"/>
      <c r="W19" s="43">
        <v>1</v>
      </c>
      <c r="X19" s="43"/>
      <c r="Y19" s="43">
        <v>1</v>
      </c>
      <c r="Z19" s="43"/>
      <c r="AA19" s="43"/>
      <c r="AB19" s="43"/>
      <c r="AC19" s="43"/>
      <c r="AD19" s="43"/>
      <c r="AE19" s="45"/>
      <c r="AF19" s="45"/>
      <c r="AG19" s="45"/>
      <c r="AH19" s="43">
        <v>1.78</v>
      </c>
      <c r="AI19" s="43">
        <v>1.78</v>
      </c>
      <c r="AJ19" s="43">
        <v>1.78</v>
      </c>
      <c r="AK19" s="17">
        <v>2</v>
      </c>
      <c r="AL19" s="43"/>
      <c r="AM19" s="43"/>
      <c r="AN19" s="43"/>
      <c r="AO19" s="43">
        <v>1</v>
      </c>
      <c r="AP19" s="43">
        <v>1</v>
      </c>
      <c r="AQ19" s="43">
        <v>1</v>
      </c>
      <c r="AR19" s="43"/>
      <c r="AS19" s="43"/>
      <c r="AT19" s="43"/>
      <c r="AU19" s="43"/>
      <c r="AV19" s="43">
        <v>1</v>
      </c>
      <c r="AW19" s="45">
        <v>1</v>
      </c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M19" s="18">
        <f t="shared" si="1"/>
        <v>0</v>
      </c>
      <c r="BN19" s="18">
        <f t="shared" si="5"/>
        <v>0</v>
      </c>
      <c r="BO19" s="18">
        <f t="shared" si="2"/>
        <v>0</v>
      </c>
      <c r="BP19" s="18">
        <f t="shared" si="6"/>
        <v>0</v>
      </c>
      <c r="BQ19" s="18">
        <f t="shared" si="3"/>
        <v>0</v>
      </c>
      <c r="BR19" s="18">
        <f t="shared" si="4"/>
        <v>0</v>
      </c>
    </row>
    <row r="20" spans="1:70">
      <c r="A20" s="8" t="s">
        <v>70</v>
      </c>
      <c r="B20" s="17">
        <v>13</v>
      </c>
      <c r="C20" s="43">
        <v>1</v>
      </c>
      <c r="D20" s="43">
        <v>1</v>
      </c>
      <c r="E20" s="43">
        <v>1</v>
      </c>
      <c r="F20" s="43"/>
      <c r="G20" s="43"/>
      <c r="H20" s="43"/>
      <c r="I20" s="43"/>
      <c r="J20" s="43"/>
      <c r="K20" s="43"/>
      <c r="L20" s="43"/>
      <c r="M20" s="43"/>
      <c r="N20" s="43">
        <v>1</v>
      </c>
      <c r="O20" s="43">
        <v>1</v>
      </c>
      <c r="P20" s="43"/>
      <c r="Q20" s="43"/>
      <c r="R20" s="43"/>
      <c r="S20" s="43"/>
      <c r="T20" s="43"/>
      <c r="U20" s="43"/>
      <c r="V20" s="43">
        <v>1</v>
      </c>
      <c r="W20" s="43">
        <v>1</v>
      </c>
      <c r="X20" s="43"/>
      <c r="Y20" s="43"/>
      <c r="Z20" s="43"/>
      <c r="AA20" s="43"/>
      <c r="AB20" s="43"/>
      <c r="AC20" s="43">
        <v>1</v>
      </c>
      <c r="AD20" s="43"/>
      <c r="AE20" s="45"/>
      <c r="AF20" s="45"/>
      <c r="AG20" s="45"/>
      <c r="AH20" s="43">
        <v>1.86</v>
      </c>
      <c r="AI20" s="43">
        <v>1.86</v>
      </c>
      <c r="AJ20" s="43">
        <v>1.86</v>
      </c>
      <c r="AK20" s="17">
        <v>1</v>
      </c>
      <c r="AL20" s="43"/>
      <c r="AM20" s="43"/>
      <c r="AN20" s="43"/>
      <c r="AO20" s="43"/>
      <c r="AP20" s="43"/>
      <c r="AQ20" s="43">
        <v>1</v>
      </c>
      <c r="AR20" s="43"/>
      <c r="AS20" s="43"/>
      <c r="AT20" s="43"/>
      <c r="AU20" s="43"/>
      <c r="AV20" s="43"/>
      <c r="AW20" s="45"/>
      <c r="AX20" s="45"/>
      <c r="AY20" s="45"/>
      <c r="AZ20" s="45"/>
      <c r="BA20" s="45"/>
      <c r="BB20" s="45"/>
      <c r="BC20" s="45"/>
      <c r="BD20" s="45"/>
      <c r="BE20" s="45"/>
      <c r="BF20" s="45">
        <v>1</v>
      </c>
      <c r="BG20" s="45">
        <v>1</v>
      </c>
      <c r="BH20" s="45"/>
      <c r="BI20" s="45"/>
      <c r="BJ20" s="45"/>
      <c r="BK20" s="45"/>
      <c r="BM20" s="18">
        <f t="shared" si="1"/>
        <v>0</v>
      </c>
      <c r="BN20" s="18">
        <f t="shared" si="5"/>
        <v>0</v>
      </c>
      <c r="BO20" s="18">
        <f t="shared" si="2"/>
        <v>0</v>
      </c>
      <c r="BP20" s="18">
        <f t="shared" si="6"/>
        <v>0</v>
      </c>
      <c r="BQ20" s="18">
        <f t="shared" si="3"/>
        <v>0</v>
      </c>
      <c r="BR20" s="18">
        <f t="shared" si="4"/>
        <v>0</v>
      </c>
    </row>
    <row r="21" spans="1:70">
      <c r="A21" s="8" t="s">
        <v>71</v>
      </c>
      <c r="B21" s="17">
        <v>14</v>
      </c>
      <c r="C21" s="43">
        <v>5</v>
      </c>
      <c r="D21" s="43">
        <v>5</v>
      </c>
      <c r="E21" s="43">
        <v>5</v>
      </c>
      <c r="F21" s="43"/>
      <c r="G21" s="43"/>
      <c r="H21" s="43"/>
      <c r="I21" s="43"/>
      <c r="J21" s="43"/>
      <c r="K21" s="43"/>
      <c r="L21" s="43"/>
      <c r="M21" s="43">
        <v>2</v>
      </c>
      <c r="N21" s="43">
        <v>1</v>
      </c>
      <c r="O21" s="43">
        <v>4</v>
      </c>
      <c r="P21" s="43"/>
      <c r="Q21" s="43">
        <v>1</v>
      </c>
      <c r="R21" s="43">
        <v>1</v>
      </c>
      <c r="S21" s="43"/>
      <c r="T21" s="43">
        <v>1</v>
      </c>
      <c r="U21" s="43"/>
      <c r="V21" s="43">
        <v>2</v>
      </c>
      <c r="W21" s="43">
        <v>5</v>
      </c>
      <c r="X21" s="43">
        <v>1</v>
      </c>
      <c r="Y21" s="43">
        <v>1</v>
      </c>
      <c r="Z21" s="43"/>
      <c r="AA21" s="43">
        <v>1</v>
      </c>
      <c r="AB21" s="43"/>
      <c r="AC21" s="43">
        <v>2</v>
      </c>
      <c r="AD21" s="43"/>
      <c r="AE21" s="45"/>
      <c r="AF21" s="45"/>
      <c r="AG21" s="45"/>
      <c r="AH21" s="43">
        <v>6.33</v>
      </c>
      <c r="AI21" s="43">
        <v>6.33</v>
      </c>
      <c r="AJ21" s="43">
        <v>6.33</v>
      </c>
      <c r="AK21" s="17">
        <v>4</v>
      </c>
      <c r="AL21" s="43">
        <v>1</v>
      </c>
      <c r="AM21" s="43"/>
      <c r="AN21" s="43"/>
      <c r="AO21" s="43"/>
      <c r="AP21" s="43"/>
      <c r="AQ21" s="43">
        <v>5</v>
      </c>
      <c r="AR21" s="43"/>
      <c r="AS21" s="43"/>
      <c r="AT21" s="43">
        <v>2</v>
      </c>
      <c r="AU21" s="43">
        <v>1</v>
      </c>
      <c r="AV21" s="43">
        <v>1</v>
      </c>
      <c r="AW21" s="45">
        <v>1</v>
      </c>
      <c r="AX21" s="45"/>
      <c r="AY21" s="45"/>
      <c r="AZ21" s="45"/>
      <c r="BA21" s="45"/>
      <c r="BB21" s="45"/>
      <c r="BC21" s="45"/>
      <c r="BD21" s="45"/>
      <c r="BE21" s="45"/>
      <c r="BF21" s="45">
        <v>2</v>
      </c>
      <c r="BG21" s="45">
        <v>2</v>
      </c>
      <c r="BH21" s="45"/>
      <c r="BI21" s="45"/>
      <c r="BJ21" s="45"/>
      <c r="BK21" s="45"/>
      <c r="BM21" s="18">
        <f t="shared" si="1"/>
        <v>0</v>
      </c>
      <c r="BN21" s="18">
        <f t="shared" si="5"/>
        <v>0</v>
      </c>
      <c r="BO21" s="18">
        <f t="shared" si="2"/>
        <v>0</v>
      </c>
      <c r="BP21" s="18">
        <f t="shared" si="6"/>
        <v>0</v>
      </c>
      <c r="BQ21" s="18">
        <f t="shared" si="3"/>
        <v>0</v>
      </c>
      <c r="BR21" s="18">
        <f t="shared" si="4"/>
        <v>0</v>
      </c>
    </row>
    <row r="22" spans="1:70">
      <c r="A22" s="8" t="s">
        <v>72</v>
      </c>
      <c r="B22" s="17">
        <v>15</v>
      </c>
      <c r="C22" s="43">
        <v>1</v>
      </c>
      <c r="D22" s="43">
        <v>1</v>
      </c>
      <c r="E22" s="43">
        <v>1</v>
      </c>
      <c r="F22" s="43"/>
      <c r="G22" s="43"/>
      <c r="H22" s="43"/>
      <c r="I22" s="43"/>
      <c r="J22" s="43"/>
      <c r="K22" s="43"/>
      <c r="L22" s="43"/>
      <c r="M22" s="43"/>
      <c r="N22" s="43"/>
      <c r="O22" s="43">
        <v>1</v>
      </c>
      <c r="P22" s="43"/>
      <c r="Q22" s="43"/>
      <c r="R22" s="43"/>
      <c r="S22" s="43">
        <v>1</v>
      </c>
      <c r="T22" s="43"/>
      <c r="U22" s="43"/>
      <c r="V22" s="43"/>
      <c r="W22" s="43">
        <v>1</v>
      </c>
      <c r="X22" s="43"/>
      <c r="Y22" s="43"/>
      <c r="Z22" s="43">
        <v>1</v>
      </c>
      <c r="AA22" s="43"/>
      <c r="AB22" s="43"/>
      <c r="AC22" s="43"/>
      <c r="AD22" s="43"/>
      <c r="AE22" s="45"/>
      <c r="AF22" s="45"/>
      <c r="AG22" s="45"/>
      <c r="AH22" s="43">
        <v>1.33</v>
      </c>
      <c r="AI22" s="43">
        <v>1.33</v>
      </c>
      <c r="AJ22" s="43">
        <v>1.33</v>
      </c>
      <c r="AK22" s="17">
        <v>1</v>
      </c>
      <c r="AL22" s="43"/>
      <c r="AM22" s="43"/>
      <c r="AN22" s="43"/>
      <c r="AO22" s="43"/>
      <c r="AP22" s="43"/>
      <c r="AQ22" s="43">
        <v>1</v>
      </c>
      <c r="AR22" s="43"/>
      <c r="AS22" s="43"/>
      <c r="AT22" s="43"/>
      <c r="AU22" s="43"/>
      <c r="AV22" s="43">
        <v>1</v>
      </c>
      <c r="AW22" s="45">
        <v>1</v>
      </c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M22" s="18">
        <f t="shared" si="1"/>
        <v>0</v>
      </c>
      <c r="BN22" s="18">
        <f t="shared" si="5"/>
        <v>0</v>
      </c>
      <c r="BO22" s="18">
        <f t="shared" si="2"/>
        <v>0</v>
      </c>
      <c r="BP22" s="18">
        <f t="shared" si="6"/>
        <v>0</v>
      </c>
      <c r="BQ22" s="18">
        <f t="shared" si="3"/>
        <v>0</v>
      </c>
      <c r="BR22" s="18">
        <f t="shared" si="4"/>
        <v>0</v>
      </c>
    </row>
    <row r="23" spans="1:70">
      <c r="A23" s="8" t="s">
        <v>73</v>
      </c>
      <c r="B23" s="17">
        <v>16</v>
      </c>
      <c r="C23" s="43">
        <v>1</v>
      </c>
      <c r="D23" s="43">
        <v>1</v>
      </c>
      <c r="E23" s="43">
        <v>1</v>
      </c>
      <c r="F23" s="43"/>
      <c r="G23" s="43"/>
      <c r="H23" s="43"/>
      <c r="I23" s="43"/>
      <c r="J23" s="43"/>
      <c r="K23" s="43"/>
      <c r="L23" s="43"/>
      <c r="M23" s="43"/>
      <c r="N23" s="43"/>
      <c r="O23" s="43">
        <v>1</v>
      </c>
      <c r="P23" s="43"/>
      <c r="Q23" s="43"/>
      <c r="R23" s="43"/>
      <c r="S23" s="43"/>
      <c r="T23" s="43"/>
      <c r="U23" s="43"/>
      <c r="V23" s="43">
        <v>1</v>
      </c>
      <c r="W23" s="43">
        <v>1</v>
      </c>
      <c r="X23" s="43"/>
      <c r="Y23" s="43"/>
      <c r="Z23" s="43"/>
      <c r="AA23" s="43"/>
      <c r="AB23" s="43"/>
      <c r="AC23" s="43">
        <v>1</v>
      </c>
      <c r="AD23" s="43"/>
      <c r="AE23" s="45"/>
      <c r="AF23" s="45"/>
      <c r="AG23" s="45"/>
      <c r="AH23" s="43">
        <v>1.61</v>
      </c>
      <c r="AI23" s="43">
        <v>1.61</v>
      </c>
      <c r="AJ23" s="43">
        <v>1.61</v>
      </c>
      <c r="AK23" s="17">
        <v>1</v>
      </c>
      <c r="AL23" s="43"/>
      <c r="AM23" s="43"/>
      <c r="AN23" s="43"/>
      <c r="AO23" s="43"/>
      <c r="AP23" s="43"/>
      <c r="AQ23" s="43">
        <v>1</v>
      </c>
      <c r="AR23" s="43"/>
      <c r="AS23" s="43"/>
      <c r="AT23" s="43"/>
      <c r="AU23" s="43"/>
      <c r="AV23" s="43"/>
      <c r="AW23" s="45"/>
      <c r="AX23" s="45"/>
      <c r="AY23" s="45"/>
      <c r="AZ23" s="45"/>
      <c r="BA23" s="45"/>
      <c r="BB23" s="45"/>
      <c r="BC23" s="45"/>
      <c r="BD23" s="45"/>
      <c r="BE23" s="45"/>
      <c r="BF23" s="45">
        <v>1</v>
      </c>
      <c r="BG23" s="45">
        <v>1</v>
      </c>
      <c r="BH23" s="45"/>
      <c r="BI23" s="45"/>
      <c r="BJ23" s="45"/>
      <c r="BK23" s="45"/>
      <c r="BM23" s="18">
        <f t="shared" si="1"/>
        <v>0</v>
      </c>
      <c r="BN23" s="18">
        <f t="shared" si="5"/>
        <v>0</v>
      </c>
      <c r="BO23" s="18">
        <f t="shared" si="2"/>
        <v>0</v>
      </c>
      <c r="BP23" s="18">
        <f t="shared" si="6"/>
        <v>0</v>
      </c>
      <c r="BQ23" s="18">
        <f t="shared" si="3"/>
        <v>0</v>
      </c>
      <c r="BR23" s="18">
        <f t="shared" si="4"/>
        <v>0</v>
      </c>
    </row>
    <row r="24" spans="1:70">
      <c r="A24" s="8" t="s">
        <v>74</v>
      </c>
      <c r="B24" s="17">
        <v>17</v>
      </c>
      <c r="C24" s="43">
        <v>1</v>
      </c>
      <c r="D24" s="43">
        <v>1</v>
      </c>
      <c r="E24" s="43">
        <v>1</v>
      </c>
      <c r="F24" s="43"/>
      <c r="G24" s="43"/>
      <c r="H24" s="43"/>
      <c r="I24" s="43"/>
      <c r="J24" s="43"/>
      <c r="K24" s="43"/>
      <c r="L24" s="43"/>
      <c r="M24" s="43">
        <v>1</v>
      </c>
      <c r="N24" s="43"/>
      <c r="O24" s="43">
        <v>1</v>
      </c>
      <c r="P24" s="43"/>
      <c r="Q24" s="43"/>
      <c r="R24" s="43"/>
      <c r="S24" s="43"/>
      <c r="T24" s="43"/>
      <c r="U24" s="43"/>
      <c r="V24" s="43">
        <v>1</v>
      </c>
      <c r="W24" s="43">
        <v>1</v>
      </c>
      <c r="X24" s="43"/>
      <c r="Y24" s="43"/>
      <c r="Z24" s="43"/>
      <c r="AA24" s="43"/>
      <c r="AB24" s="43"/>
      <c r="AC24" s="43">
        <v>1</v>
      </c>
      <c r="AD24" s="43"/>
      <c r="AE24" s="45"/>
      <c r="AF24" s="45"/>
      <c r="AG24" s="45"/>
      <c r="AH24" s="43">
        <v>1.72</v>
      </c>
      <c r="AI24" s="43">
        <v>1.72</v>
      </c>
      <c r="AJ24" s="43">
        <v>1.72</v>
      </c>
      <c r="AK24" s="17">
        <v>1</v>
      </c>
      <c r="AL24" s="43"/>
      <c r="AM24" s="43"/>
      <c r="AN24" s="43"/>
      <c r="AO24" s="43"/>
      <c r="AP24" s="43"/>
      <c r="AQ24" s="43">
        <v>1</v>
      </c>
      <c r="AR24" s="43"/>
      <c r="AS24" s="43"/>
      <c r="AT24" s="43"/>
      <c r="AU24" s="43"/>
      <c r="AV24" s="43"/>
      <c r="AW24" s="45"/>
      <c r="AX24" s="45"/>
      <c r="AY24" s="45"/>
      <c r="AZ24" s="45"/>
      <c r="BA24" s="45"/>
      <c r="BB24" s="45">
        <v>1</v>
      </c>
      <c r="BC24" s="45">
        <v>1</v>
      </c>
      <c r="BD24" s="45"/>
      <c r="BE24" s="45"/>
      <c r="BF24" s="45"/>
      <c r="BG24" s="45"/>
      <c r="BH24" s="45"/>
      <c r="BI24" s="45"/>
      <c r="BJ24" s="45"/>
      <c r="BK24" s="45"/>
      <c r="BM24" s="18">
        <f t="shared" si="1"/>
        <v>0</v>
      </c>
      <c r="BN24" s="18">
        <f t="shared" si="5"/>
        <v>0</v>
      </c>
      <c r="BO24" s="18">
        <f t="shared" si="2"/>
        <v>0</v>
      </c>
      <c r="BP24" s="18">
        <f t="shared" si="6"/>
        <v>0</v>
      </c>
      <c r="BQ24" s="18">
        <f t="shared" si="3"/>
        <v>0</v>
      </c>
      <c r="BR24" s="18">
        <f t="shared" si="4"/>
        <v>0</v>
      </c>
    </row>
    <row r="25" spans="1:70">
      <c r="A25" s="8" t="s">
        <v>75</v>
      </c>
      <c r="B25" s="17">
        <v>18</v>
      </c>
      <c r="C25" s="43">
        <v>6</v>
      </c>
      <c r="D25" s="43">
        <v>6</v>
      </c>
      <c r="E25" s="43">
        <v>6</v>
      </c>
      <c r="F25" s="43"/>
      <c r="G25" s="43"/>
      <c r="H25" s="43"/>
      <c r="I25" s="43"/>
      <c r="J25" s="43"/>
      <c r="K25" s="43"/>
      <c r="L25" s="43"/>
      <c r="M25" s="43"/>
      <c r="N25" s="43">
        <v>2</v>
      </c>
      <c r="O25" s="43">
        <v>5</v>
      </c>
      <c r="P25" s="43"/>
      <c r="Q25" s="43">
        <v>3</v>
      </c>
      <c r="R25" s="43">
        <v>1</v>
      </c>
      <c r="S25" s="43"/>
      <c r="T25" s="43">
        <v>2</v>
      </c>
      <c r="U25" s="43"/>
      <c r="V25" s="43"/>
      <c r="W25" s="43">
        <v>6</v>
      </c>
      <c r="X25" s="43">
        <v>3</v>
      </c>
      <c r="Y25" s="43">
        <v>1</v>
      </c>
      <c r="Z25" s="43"/>
      <c r="AA25" s="43">
        <v>2</v>
      </c>
      <c r="AB25" s="43"/>
      <c r="AC25" s="43"/>
      <c r="AD25" s="43"/>
      <c r="AE25" s="45"/>
      <c r="AF25" s="45"/>
      <c r="AG25" s="45"/>
      <c r="AH25" s="43">
        <v>11.05</v>
      </c>
      <c r="AI25" s="43">
        <v>11.05</v>
      </c>
      <c r="AJ25" s="43">
        <v>11.05</v>
      </c>
      <c r="AK25" s="17">
        <v>6</v>
      </c>
      <c r="AL25" s="43">
        <v>2</v>
      </c>
      <c r="AM25" s="43"/>
      <c r="AN25" s="43"/>
      <c r="AO25" s="43">
        <v>2</v>
      </c>
      <c r="AP25" s="43">
        <v>2</v>
      </c>
      <c r="AQ25" s="43">
        <v>6</v>
      </c>
      <c r="AR25" s="43">
        <v>2</v>
      </c>
      <c r="AS25" s="43">
        <v>1</v>
      </c>
      <c r="AT25" s="43">
        <v>1</v>
      </c>
      <c r="AU25" s="43">
        <v>1</v>
      </c>
      <c r="AV25" s="43">
        <v>2</v>
      </c>
      <c r="AW25" s="45">
        <v>2</v>
      </c>
      <c r="AX25" s="45">
        <v>1</v>
      </c>
      <c r="AY25" s="45">
        <v>1</v>
      </c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M25" s="18">
        <f t="shared" si="1"/>
        <v>0</v>
      </c>
      <c r="BN25" s="18">
        <f t="shared" si="5"/>
        <v>0</v>
      </c>
      <c r="BO25" s="18">
        <f t="shared" si="2"/>
        <v>0</v>
      </c>
      <c r="BP25" s="18">
        <f t="shared" si="6"/>
        <v>0</v>
      </c>
      <c r="BQ25" s="18">
        <f t="shared" si="3"/>
        <v>0</v>
      </c>
      <c r="BR25" s="18">
        <f t="shared" si="4"/>
        <v>0</v>
      </c>
    </row>
    <row r="26" spans="1:70" ht="22.5">
      <c r="A26" s="22" t="s">
        <v>104</v>
      </c>
      <c r="B26" s="39">
        <v>19</v>
      </c>
      <c r="C26" s="45">
        <v>4</v>
      </c>
      <c r="D26" s="43">
        <v>4</v>
      </c>
      <c r="E26" s="43">
        <v>4</v>
      </c>
      <c r="F26" s="43"/>
      <c r="G26" s="43"/>
      <c r="H26" s="43"/>
      <c r="I26" s="43"/>
      <c r="J26" s="43"/>
      <c r="K26" s="43"/>
      <c r="L26" s="43"/>
      <c r="M26" s="43"/>
      <c r="N26" s="43">
        <v>1</v>
      </c>
      <c r="O26" s="43">
        <v>4</v>
      </c>
      <c r="P26" s="43"/>
      <c r="Q26" s="45">
        <v>2</v>
      </c>
      <c r="R26" s="45">
        <v>1</v>
      </c>
      <c r="S26" s="45"/>
      <c r="T26" s="45">
        <v>1</v>
      </c>
      <c r="U26" s="45"/>
      <c r="V26" s="45"/>
      <c r="W26" s="45">
        <v>4</v>
      </c>
      <c r="X26" s="45">
        <v>2</v>
      </c>
      <c r="Y26" s="45">
        <v>1</v>
      </c>
      <c r="Z26" s="45"/>
      <c r="AA26" s="45">
        <v>1</v>
      </c>
      <c r="AB26" s="45"/>
      <c r="AC26" s="45"/>
      <c r="AD26" s="45"/>
      <c r="AE26" s="45"/>
      <c r="AF26" s="45"/>
      <c r="AG26" s="45"/>
      <c r="AH26" s="43">
        <v>8.16</v>
      </c>
      <c r="AI26" s="43">
        <v>8.16</v>
      </c>
      <c r="AJ26" s="43">
        <v>8.16</v>
      </c>
      <c r="AK26" s="59">
        <v>5</v>
      </c>
      <c r="AL26" s="43">
        <v>1</v>
      </c>
      <c r="AM26" s="43"/>
      <c r="AN26" s="43"/>
      <c r="AO26" s="43">
        <v>2</v>
      </c>
      <c r="AP26" s="43">
        <v>2</v>
      </c>
      <c r="AQ26" s="43">
        <v>4</v>
      </c>
      <c r="AR26" s="43">
        <v>1</v>
      </c>
      <c r="AS26" s="43">
        <v>1</v>
      </c>
      <c r="AT26" s="43">
        <v>1</v>
      </c>
      <c r="AU26" s="43">
        <v>1</v>
      </c>
      <c r="AV26" s="43">
        <v>1</v>
      </c>
      <c r="AW26" s="45">
        <v>1</v>
      </c>
      <c r="AX26" s="45">
        <v>1</v>
      </c>
      <c r="AY26" s="45">
        <v>1</v>
      </c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M26" s="18">
        <f t="shared" si="1"/>
        <v>0</v>
      </c>
      <c r="BN26" s="18">
        <f t="shared" si="5"/>
        <v>0</v>
      </c>
      <c r="BO26" s="18">
        <f t="shared" si="2"/>
        <v>0</v>
      </c>
      <c r="BP26" s="18">
        <f t="shared" si="6"/>
        <v>0</v>
      </c>
      <c r="BQ26" s="18">
        <f t="shared" si="3"/>
        <v>0</v>
      </c>
      <c r="BR26" s="18">
        <f t="shared" si="4"/>
        <v>0</v>
      </c>
    </row>
    <row r="27" spans="1:70">
      <c r="A27" s="10" t="s">
        <v>76</v>
      </c>
      <c r="B27" s="17">
        <v>20</v>
      </c>
      <c r="C27" s="43">
        <v>1</v>
      </c>
      <c r="D27" s="43">
        <v>1</v>
      </c>
      <c r="E27" s="43">
        <v>1</v>
      </c>
      <c r="F27" s="43"/>
      <c r="G27" s="43"/>
      <c r="H27" s="43"/>
      <c r="I27" s="43"/>
      <c r="J27" s="43"/>
      <c r="K27" s="43"/>
      <c r="L27" s="43"/>
      <c r="M27" s="43"/>
      <c r="N27" s="43">
        <v>1</v>
      </c>
      <c r="O27" s="43">
        <v>1</v>
      </c>
      <c r="P27" s="43"/>
      <c r="Q27" s="43"/>
      <c r="R27" s="43"/>
      <c r="S27" s="43"/>
      <c r="T27" s="43">
        <v>1</v>
      </c>
      <c r="U27" s="43"/>
      <c r="V27" s="43"/>
      <c r="W27" s="43">
        <v>1</v>
      </c>
      <c r="X27" s="43"/>
      <c r="Y27" s="43"/>
      <c r="Z27" s="43"/>
      <c r="AA27" s="43">
        <v>1</v>
      </c>
      <c r="AB27" s="43"/>
      <c r="AC27" s="43"/>
      <c r="AD27" s="43"/>
      <c r="AE27" s="45"/>
      <c r="AF27" s="45"/>
      <c r="AG27" s="45"/>
      <c r="AH27" s="43">
        <v>1</v>
      </c>
      <c r="AI27" s="43">
        <v>1</v>
      </c>
      <c r="AJ27" s="43">
        <v>1</v>
      </c>
      <c r="AK27" s="17">
        <v>1</v>
      </c>
      <c r="AL27" s="43"/>
      <c r="AM27" s="43"/>
      <c r="AN27" s="43"/>
      <c r="AO27" s="43"/>
      <c r="AP27" s="43"/>
      <c r="AQ27" s="43">
        <v>1</v>
      </c>
      <c r="AR27" s="43"/>
      <c r="AS27" s="43"/>
      <c r="AT27" s="43"/>
      <c r="AU27" s="43"/>
      <c r="AV27" s="43">
        <v>1</v>
      </c>
      <c r="AW27" s="45">
        <v>1</v>
      </c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M27" s="18">
        <f t="shared" si="1"/>
        <v>0</v>
      </c>
      <c r="BN27" s="18">
        <f t="shared" si="5"/>
        <v>0</v>
      </c>
      <c r="BO27" s="18">
        <f t="shared" si="2"/>
        <v>0</v>
      </c>
      <c r="BP27" s="18">
        <f t="shared" si="6"/>
        <v>0</v>
      </c>
      <c r="BQ27" s="18">
        <f t="shared" si="3"/>
        <v>0</v>
      </c>
      <c r="BR27" s="18">
        <f t="shared" si="4"/>
        <v>0</v>
      </c>
    </row>
    <row r="28" spans="1:70">
      <c r="A28" s="10" t="s">
        <v>77</v>
      </c>
      <c r="B28" s="17">
        <v>21</v>
      </c>
      <c r="C28" s="43">
        <v>1</v>
      </c>
      <c r="D28" s="43">
        <v>1</v>
      </c>
      <c r="E28" s="43">
        <v>1</v>
      </c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>
        <v>1</v>
      </c>
      <c r="R28" s="43"/>
      <c r="S28" s="43"/>
      <c r="T28" s="43"/>
      <c r="U28" s="43"/>
      <c r="V28" s="43"/>
      <c r="W28" s="43">
        <v>1</v>
      </c>
      <c r="X28" s="43">
        <v>1</v>
      </c>
      <c r="Y28" s="43"/>
      <c r="Z28" s="43"/>
      <c r="AA28" s="43"/>
      <c r="AB28" s="43"/>
      <c r="AC28" s="43"/>
      <c r="AD28" s="43"/>
      <c r="AE28" s="45"/>
      <c r="AF28" s="45"/>
      <c r="AG28" s="45"/>
      <c r="AH28" s="43">
        <v>0.89</v>
      </c>
      <c r="AI28" s="43">
        <v>0.89</v>
      </c>
      <c r="AJ28" s="43">
        <v>0.89</v>
      </c>
      <c r="AK28" s="17"/>
      <c r="AL28" s="43">
        <v>1</v>
      </c>
      <c r="AM28" s="43"/>
      <c r="AN28" s="43"/>
      <c r="AO28" s="43"/>
      <c r="AP28" s="43"/>
      <c r="AQ28" s="43">
        <v>1</v>
      </c>
      <c r="AR28" s="43">
        <v>1</v>
      </c>
      <c r="AS28" s="43"/>
      <c r="AT28" s="43"/>
      <c r="AU28" s="43"/>
      <c r="AV28" s="43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M28" s="18">
        <f t="shared" si="1"/>
        <v>0</v>
      </c>
      <c r="BN28" s="18">
        <f t="shared" si="5"/>
        <v>0</v>
      </c>
      <c r="BO28" s="18">
        <f t="shared" si="2"/>
        <v>0</v>
      </c>
      <c r="BP28" s="18">
        <f t="shared" si="6"/>
        <v>0</v>
      </c>
      <c r="BQ28" s="18">
        <f t="shared" si="3"/>
        <v>0</v>
      </c>
      <c r="BR28" s="18">
        <f t="shared" si="4"/>
        <v>0</v>
      </c>
    </row>
    <row r="29" spans="1:70">
      <c r="A29" s="8" t="s">
        <v>78</v>
      </c>
      <c r="B29" s="17">
        <v>22</v>
      </c>
      <c r="C29" s="43">
        <v>4</v>
      </c>
      <c r="D29" s="43">
        <v>4</v>
      </c>
      <c r="E29" s="43">
        <v>4</v>
      </c>
      <c r="F29" s="43"/>
      <c r="G29" s="43"/>
      <c r="H29" s="43"/>
      <c r="I29" s="43"/>
      <c r="J29" s="43"/>
      <c r="K29" s="43"/>
      <c r="L29" s="43"/>
      <c r="M29" s="43">
        <v>1</v>
      </c>
      <c r="N29" s="43"/>
      <c r="O29" s="43">
        <v>3</v>
      </c>
      <c r="P29" s="43"/>
      <c r="Q29" s="43">
        <v>2</v>
      </c>
      <c r="R29" s="43"/>
      <c r="S29" s="43"/>
      <c r="T29" s="43"/>
      <c r="U29" s="43"/>
      <c r="V29" s="43">
        <v>2</v>
      </c>
      <c r="W29" s="43">
        <v>4</v>
      </c>
      <c r="X29" s="43">
        <v>2</v>
      </c>
      <c r="Y29" s="43">
        <v>1</v>
      </c>
      <c r="Z29" s="43"/>
      <c r="AA29" s="43"/>
      <c r="AB29" s="43"/>
      <c r="AC29" s="43">
        <v>1</v>
      </c>
      <c r="AD29" s="43"/>
      <c r="AE29" s="45">
        <v>1</v>
      </c>
      <c r="AF29" s="45"/>
      <c r="AG29" s="45">
        <v>1</v>
      </c>
      <c r="AH29" s="43">
        <v>4.8899999999999997</v>
      </c>
      <c r="AI29" s="43">
        <v>4.8899999999999997</v>
      </c>
      <c r="AJ29" s="43">
        <v>3.89</v>
      </c>
      <c r="AK29" s="17">
        <v>4</v>
      </c>
      <c r="AL29" s="43">
        <v>1</v>
      </c>
      <c r="AM29" s="43"/>
      <c r="AN29" s="43"/>
      <c r="AO29" s="43">
        <v>1</v>
      </c>
      <c r="AP29" s="43">
        <v>1</v>
      </c>
      <c r="AQ29" s="43">
        <v>4</v>
      </c>
      <c r="AR29" s="43">
        <v>2</v>
      </c>
      <c r="AS29" s="43">
        <v>2</v>
      </c>
      <c r="AT29" s="43"/>
      <c r="AU29" s="43"/>
      <c r="AV29" s="43"/>
      <c r="AW29" s="45"/>
      <c r="AX29" s="45"/>
      <c r="AY29" s="45"/>
      <c r="AZ29" s="45">
        <v>1</v>
      </c>
      <c r="BA29" s="45"/>
      <c r="BB29" s="45">
        <v>1</v>
      </c>
      <c r="BC29" s="45">
        <v>1</v>
      </c>
      <c r="BD29" s="45"/>
      <c r="BE29" s="45"/>
      <c r="BF29" s="45"/>
      <c r="BG29" s="45"/>
      <c r="BH29" s="45"/>
      <c r="BI29" s="45"/>
      <c r="BJ29" s="45"/>
      <c r="BK29" s="45"/>
      <c r="BM29" s="18">
        <f t="shared" si="1"/>
        <v>0</v>
      </c>
      <c r="BN29" s="18">
        <f t="shared" si="5"/>
        <v>0</v>
      </c>
      <c r="BO29" s="18">
        <f t="shared" si="2"/>
        <v>0</v>
      </c>
      <c r="BP29" s="18">
        <f t="shared" si="6"/>
        <v>0</v>
      </c>
      <c r="BQ29" s="18">
        <f t="shared" si="3"/>
        <v>0</v>
      </c>
      <c r="BR29" s="18">
        <f t="shared" si="4"/>
        <v>0</v>
      </c>
    </row>
    <row r="30" spans="1:70">
      <c r="A30" s="8" t="s">
        <v>79</v>
      </c>
      <c r="B30" s="17">
        <v>23</v>
      </c>
      <c r="C30" s="43">
        <v>2</v>
      </c>
      <c r="D30" s="43">
        <v>2</v>
      </c>
      <c r="E30" s="43">
        <v>2</v>
      </c>
      <c r="F30" s="43"/>
      <c r="G30" s="43"/>
      <c r="H30" s="43"/>
      <c r="I30" s="43"/>
      <c r="J30" s="43"/>
      <c r="K30" s="43"/>
      <c r="L30" s="43"/>
      <c r="M30" s="43"/>
      <c r="N30" s="43"/>
      <c r="O30" s="43">
        <v>2</v>
      </c>
      <c r="P30" s="43"/>
      <c r="Q30" s="43">
        <v>1</v>
      </c>
      <c r="R30" s="43"/>
      <c r="S30" s="43"/>
      <c r="T30" s="43"/>
      <c r="U30" s="43"/>
      <c r="V30" s="43">
        <v>1</v>
      </c>
      <c r="W30" s="43">
        <v>2</v>
      </c>
      <c r="X30" s="43">
        <v>1</v>
      </c>
      <c r="Y30" s="43"/>
      <c r="Z30" s="43">
        <v>1</v>
      </c>
      <c r="AA30" s="43"/>
      <c r="AB30" s="43"/>
      <c r="AC30" s="43"/>
      <c r="AD30" s="43"/>
      <c r="AE30" s="45"/>
      <c r="AF30" s="45"/>
      <c r="AG30" s="45"/>
      <c r="AH30" s="43">
        <v>2.36</v>
      </c>
      <c r="AI30" s="43">
        <v>2.36</v>
      </c>
      <c r="AJ30" s="43">
        <v>2.36</v>
      </c>
      <c r="AK30" s="17">
        <v>1</v>
      </c>
      <c r="AL30" s="43">
        <v>1</v>
      </c>
      <c r="AM30" s="43"/>
      <c r="AN30" s="43">
        <v>1</v>
      </c>
      <c r="AO30" s="43"/>
      <c r="AP30" s="43"/>
      <c r="AQ30" s="43">
        <v>2</v>
      </c>
      <c r="AR30" s="43">
        <v>1</v>
      </c>
      <c r="AS30" s="43">
        <v>1</v>
      </c>
      <c r="AT30" s="43"/>
      <c r="AU30" s="43"/>
      <c r="AV30" s="43"/>
      <c r="AW30" s="45"/>
      <c r="AX30" s="45"/>
      <c r="AY30" s="45"/>
      <c r="AZ30" s="45"/>
      <c r="BA30" s="45"/>
      <c r="BB30" s="45">
        <v>1</v>
      </c>
      <c r="BC30" s="45">
        <v>1</v>
      </c>
      <c r="BD30" s="45"/>
      <c r="BE30" s="45"/>
      <c r="BF30" s="45"/>
      <c r="BG30" s="45"/>
      <c r="BH30" s="45"/>
      <c r="BI30" s="45"/>
      <c r="BJ30" s="45"/>
      <c r="BK30" s="45"/>
      <c r="BM30" s="18">
        <f t="shared" si="1"/>
        <v>0</v>
      </c>
      <c r="BN30" s="18">
        <f t="shared" si="5"/>
        <v>0</v>
      </c>
      <c r="BO30" s="18">
        <f t="shared" si="2"/>
        <v>0</v>
      </c>
      <c r="BP30" s="18">
        <f t="shared" si="6"/>
        <v>0</v>
      </c>
      <c r="BQ30" s="18">
        <f t="shared" si="3"/>
        <v>0</v>
      </c>
      <c r="BR30" s="18">
        <f t="shared" si="4"/>
        <v>0</v>
      </c>
    </row>
    <row r="31" spans="1:70">
      <c r="A31" s="8" t="s">
        <v>80</v>
      </c>
      <c r="B31" s="17">
        <v>24</v>
      </c>
      <c r="C31" s="43">
        <v>1</v>
      </c>
      <c r="D31" s="43">
        <v>1</v>
      </c>
      <c r="E31" s="43">
        <v>1</v>
      </c>
      <c r="F31" s="43"/>
      <c r="G31" s="43"/>
      <c r="H31" s="43"/>
      <c r="I31" s="43"/>
      <c r="J31" s="43"/>
      <c r="K31" s="43"/>
      <c r="L31" s="43"/>
      <c r="M31" s="43"/>
      <c r="N31" s="43"/>
      <c r="O31" s="43">
        <v>1</v>
      </c>
      <c r="P31" s="43"/>
      <c r="Q31" s="43"/>
      <c r="R31" s="43"/>
      <c r="S31" s="43"/>
      <c r="T31" s="43">
        <v>1</v>
      </c>
      <c r="U31" s="43"/>
      <c r="V31" s="43"/>
      <c r="W31" s="43">
        <v>1</v>
      </c>
      <c r="X31" s="43"/>
      <c r="Y31" s="43"/>
      <c r="Z31" s="43">
        <v>1</v>
      </c>
      <c r="AA31" s="43"/>
      <c r="AB31" s="43"/>
      <c r="AC31" s="43"/>
      <c r="AD31" s="43"/>
      <c r="AE31" s="45"/>
      <c r="AF31" s="45"/>
      <c r="AG31" s="45"/>
      <c r="AH31" s="43">
        <v>1.19</v>
      </c>
      <c r="AI31" s="43">
        <v>1.19</v>
      </c>
      <c r="AJ31" s="43">
        <v>1.19</v>
      </c>
      <c r="AK31" s="17">
        <v>1</v>
      </c>
      <c r="AL31" s="43"/>
      <c r="AM31" s="43"/>
      <c r="AN31" s="43"/>
      <c r="AO31" s="43"/>
      <c r="AP31" s="43"/>
      <c r="AQ31" s="43">
        <v>1</v>
      </c>
      <c r="AR31" s="43"/>
      <c r="AS31" s="43"/>
      <c r="AT31" s="43"/>
      <c r="AU31" s="43"/>
      <c r="AV31" s="43">
        <v>1</v>
      </c>
      <c r="AW31" s="45">
        <v>1</v>
      </c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M31" s="18">
        <f t="shared" si="1"/>
        <v>0</v>
      </c>
      <c r="BN31" s="18">
        <f t="shared" si="5"/>
        <v>0</v>
      </c>
      <c r="BO31" s="18">
        <f t="shared" si="2"/>
        <v>0</v>
      </c>
      <c r="BP31" s="18">
        <f t="shared" si="6"/>
        <v>0</v>
      </c>
      <c r="BQ31" s="18">
        <f t="shared" si="3"/>
        <v>0</v>
      </c>
      <c r="BR31" s="18">
        <f t="shared" si="4"/>
        <v>0</v>
      </c>
    </row>
    <row r="32" spans="1:70">
      <c r="A32" s="8" t="s">
        <v>81</v>
      </c>
      <c r="B32" s="17">
        <v>25</v>
      </c>
      <c r="C32" s="43">
        <v>1</v>
      </c>
      <c r="D32" s="43">
        <v>1</v>
      </c>
      <c r="E32" s="43">
        <v>1</v>
      </c>
      <c r="F32" s="43"/>
      <c r="G32" s="43"/>
      <c r="H32" s="43"/>
      <c r="I32" s="43"/>
      <c r="J32" s="43"/>
      <c r="K32" s="43"/>
      <c r="L32" s="43"/>
      <c r="M32" s="43"/>
      <c r="N32" s="43"/>
      <c r="O32" s="43">
        <v>1</v>
      </c>
      <c r="P32" s="43"/>
      <c r="Q32" s="43"/>
      <c r="R32" s="43"/>
      <c r="S32" s="43"/>
      <c r="T32" s="43"/>
      <c r="U32" s="43"/>
      <c r="V32" s="43">
        <v>1</v>
      </c>
      <c r="W32" s="43">
        <v>1</v>
      </c>
      <c r="X32" s="43"/>
      <c r="Y32" s="43"/>
      <c r="Z32" s="43"/>
      <c r="AA32" s="43"/>
      <c r="AB32" s="43"/>
      <c r="AC32" s="43">
        <v>1</v>
      </c>
      <c r="AD32" s="43"/>
      <c r="AE32" s="45"/>
      <c r="AF32" s="45"/>
      <c r="AG32" s="45"/>
      <c r="AH32" s="43">
        <v>1.1100000000000001</v>
      </c>
      <c r="AI32" s="43">
        <v>1.1100000000000001</v>
      </c>
      <c r="AJ32" s="43">
        <v>1.1100000000000001</v>
      </c>
      <c r="AK32" s="17">
        <v>1</v>
      </c>
      <c r="AL32" s="43"/>
      <c r="AM32" s="43"/>
      <c r="AN32" s="43"/>
      <c r="AO32" s="43"/>
      <c r="AP32" s="43"/>
      <c r="AQ32" s="43">
        <v>1</v>
      </c>
      <c r="AR32" s="43"/>
      <c r="AS32" s="43"/>
      <c r="AT32" s="43"/>
      <c r="AU32" s="43"/>
      <c r="AV32" s="43"/>
      <c r="AW32" s="45"/>
      <c r="AX32" s="45"/>
      <c r="AY32" s="45"/>
      <c r="AZ32" s="45">
        <v>1</v>
      </c>
      <c r="BA32" s="45">
        <v>1</v>
      </c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M32" s="18">
        <f t="shared" si="1"/>
        <v>0</v>
      </c>
      <c r="BN32" s="18">
        <f t="shared" si="5"/>
        <v>0</v>
      </c>
      <c r="BO32" s="18">
        <f t="shared" si="2"/>
        <v>0</v>
      </c>
      <c r="BP32" s="18">
        <f t="shared" si="6"/>
        <v>0</v>
      </c>
      <c r="BQ32" s="18">
        <f t="shared" si="3"/>
        <v>0</v>
      </c>
      <c r="BR32" s="18">
        <f t="shared" si="4"/>
        <v>0</v>
      </c>
    </row>
    <row r="33" spans="1:70">
      <c r="A33" s="8" t="s">
        <v>82</v>
      </c>
      <c r="B33" s="17">
        <v>26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5">
        <v>1</v>
      </c>
      <c r="AF33" s="45"/>
      <c r="AG33" s="45">
        <v>0.5</v>
      </c>
      <c r="AH33" s="43">
        <v>0.78</v>
      </c>
      <c r="AI33" s="43">
        <v>0.78</v>
      </c>
      <c r="AJ33" s="43">
        <v>0.28000000000000003</v>
      </c>
      <c r="AK33" s="17">
        <v>1</v>
      </c>
      <c r="AL33" s="43"/>
      <c r="AM33" s="43"/>
      <c r="AN33" s="43"/>
      <c r="AO33" s="43">
        <v>1</v>
      </c>
      <c r="AP33" s="43">
        <v>1</v>
      </c>
      <c r="AQ33" s="43"/>
      <c r="AR33" s="43"/>
      <c r="AS33" s="43"/>
      <c r="AT33" s="43"/>
      <c r="AU33" s="43"/>
      <c r="AV33" s="43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M33" s="18">
        <f t="shared" si="1"/>
        <v>0</v>
      </c>
      <c r="BN33" s="18">
        <f t="shared" si="5"/>
        <v>0</v>
      </c>
      <c r="BO33" s="18">
        <f t="shared" si="2"/>
        <v>0</v>
      </c>
      <c r="BP33" s="18">
        <f t="shared" si="6"/>
        <v>0</v>
      </c>
      <c r="BQ33" s="18">
        <f t="shared" si="3"/>
        <v>0</v>
      </c>
      <c r="BR33" s="18">
        <f t="shared" si="4"/>
        <v>0</v>
      </c>
    </row>
    <row r="34" spans="1:70">
      <c r="A34" s="8" t="s">
        <v>83</v>
      </c>
      <c r="B34" s="17">
        <v>27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5"/>
      <c r="AF34" s="45"/>
      <c r="AG34" s="45"/>
      <c r="AH34" s="43">
        <v>0</v>
      </c>
      <c r="AI34" s="43">
        <v>0</v>
      </c>
      <c r="AJ34" s="43">
        <v>0</v>
      </c>
      <c r="AK34" s="17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M34" s="18">
        <f t="shared" si="1"/>
        <v>0</v>
      </c>
      <c r="BN34" s="18">
        <f t="shared" si="5"/>
        <v>0</v>
      </c>
      <c r="BO34" s="18">
        <f t="shared" si="2"/>
        <v>0</v>
      </c>
      <c r="BP34" s="18">
        <f t="shared" si="6"/>
        <v>0</v>
      </c>
      <c r="BQ34" s="18">
        <f t="shared" si="3"/>
        <v>0</v>
      </c>
      <c r="BR34" s="18">
        <f t="shared" si="4"/>
        <v>0</v>
      </c>
    </row>
    <row r="35" spans="1:70">
      <c r="A35" s="9" t="s">
        <v>84</v>
      </c>
      <c r="B35" s="17">
        <v>28</v>
      </c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>
        <v>0</v>
      </c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5"/>
      <c r="AF35" s="45"/>
      <c r="AG35" s="45"/>
      <c r="AH35" s="43">
        <v>0</v>
      </c>
      <c r="AI35" s="43">
        <v>0</v>
      </c>
      <c r="AJ35" s="43">
        <v>0</v>
      </c>
      <c r="AK35" s="17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M35" s="18">
        <f t="shared" si="1"/>
        <v>0</v>
      </c>
      <c r="BN35" s="18">
        <f t="shared" si="5"/>
        <v>0</v>
      </c>
      <c r="BO35" s="18">
        <f t="shared" si="2"/>
        <v>0</v>
      </c>
      <c r="BP35" s="18">
        <f t="shared" si="6"/>
        <v>0</v>
      </c>
      <c r="BQ35" s="18">
        <f t="shared" si="3"/>
        <v>0</v>
      </c>
      <c r="BR35" s="18">
        <f t="shared" si="4"/>
        <v>0</v>
      </c>
    </row>
    <row r="36" spans="1:70">
      <c r="A36" s="9" t="s">
        <v>85</v>
      </c>
      <c r="B36" s="17">
        <v>29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>
        <v>0</v>
      </c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5"/>
      <c r="AF36" s="45"/>
      <c r="AG36" s="45"/>
      <c r="AH36" s="43">
        <v>0</v>
      </c>
      <c r="AI36" s="43">
        <v>0</v>
      </c>
      <c r="AJ36" s="43">
        <v>0</v>
      </c>
      <c r="AK36" s="17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M36" s="18">
        <f t="shared" si="1"/>
        <v>0</v>
      </c>
      <c r="BN36" s="18">
        <f t="shared" si="5"/>
        <v>0</v>
      </c>
      <c r="BO36" s="18">
        <f t="shared" si="2"/>
        <v>0</v>
      </c>
      <c r="BP36" s="18">
        <f t="shared" si="6"/>
        <v>0</v>
      </c>
      <c r="BQ36" s="18">
        <f t="shared" si="3"/>
        <v>0</v>
      </c>
      <c r="BR36" s="18">
        <f t="shared" si="4"/>
        <v>0</v>
      </c>
    </row>
    <row r="37" spans="1:70" ht="22.5">
      <c r="A37" s="19" t="s">
        <v>105</v>
      </c>
      <c r="B37" s="17">
        <v>30</v>
      </c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>
        <v>0</v>
      </c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5"/>
      <c r="AF37" s="45"/>
      <c r="AG37" s="45"/>
      <c r="AH37" s="43">
        <v>0</v>
      </c>
      <c r="AI37" s="43">
        <v>0</v>
      </c>
      <c r="AJ37" s="43">
        <v>0</v>
      </c>
      <c r="AK37" s="17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M37" s="18">
        <f t="shared" si="1"/>
        <v>0</v>
      </c>
      <c r="BN37" s="18">
        <f t="shared" si="5"/>
        <v>0</v>
      </c>
      <c r="BO37" s="18">
        <f t="shared" si="2"/>
        <v>0</v>
      </c>
      <c r="BP37" s="18">
        <f t="shared" si="6"/>
        <v>0</v>
      </c>
      <c r="BQ37" s="18">
        <f t="shared" si="3"/>
        <v>0</v>
      </c>
      <c r="BR37" s="18">
        <f t="shared" si="4"/>
        <v>0</v>
      </c>
    </row>
    <row r="38" spans="1:70">
      <c r="A38" s="7" t="s">
        <v>86</v>
      </c>
      <c r="B38" s="17">
        <v>31</v>
      </c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>
        <v>0</v>
      </c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5"/>
      <c r="AF38" s="45"/>
      <c r="AG38" s="45"/>
      <c r="AH38" s="43">
        <v>0</v>
      </c>
      <c r="AI38" s="43">
        <v>0</v>
      </c>
      <c r="AJ38" s="43">
        <v>0</v>
      </c>
      <c r="AK38" s="17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M38" s="18">
        <f t="shared" si="1"/>
        <v>0</v>
      </c>
      <c r="BN38" s="18">
        <f t="shared" si="5"/>
        <v>0</v>
      </c>
      <c r="BO38" s="18">
        <f t="shared" si="2"/>
        <v>0</v>
      </c>
      <c r="BP38" s="18">
        <f t="shared" si="6"/>
        <v>0</v>
      </c>
      <c r="BQ38" s="18">
        <f t="shared" si="3"/>
        <v>0</v>
      </c>
      <c r="BR38" s="18">
        <f t="shared" si="4"/>
        <v>0</v>
      </c>
    </row>
    <row r="39" spans="1:70">
      <c r="A39" s="7" t="s">
        <v>87</v>
      </c>
      <c r="B39" s="17">
        <v>32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>
        <v>0</v>
      </c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5"/>
      <c r="AF39" s="45"/>
      <c r="AG39" s="45"/>
      <c r="AH39" s="43">
        <v>0</v>
      </c>
      <c r="AI39" s="43">
        <v>0</v>
      </c>
      <c r="AJ39" s="43">
        <v>0</v>
      </c>
      <c r="AK39" s="17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M39" s="18">
        <f t="shared" si="1"/>
        <v>0</v>
      </c>
      <c r="BN39" s="18">
        <f t="shared" si="5"/>
        <v>0</v>
      </c>
      <c r="BO39" s="18">
        <f t="shared" si="2"/>
        <v>0</v>
      </c>
      <c r="BP39" s="18">
        <f t="shared" si="6"/>
        <v>0</v>
      </c>
      <c r="BQ39" s="18">
        <f t="shared" si="3"/>
        <v>0</v>
      </c>
      <c r="BR39" s="18">
        <f t="shared" si="4"/>
        <v>0</v>
      </c>
    </row>
    <row r="40" spans="1:70">
      <c r="A40" s="9" t="s">
        <v>88</v>
      </c>
      <c r="B40" s="17">
        <v>33</v>
      </c>
      <c r="C40" s="43">
        <v>1</v>
      </c>
      <c r="D40" s="43">
        <v>1</v>
      </c>
      <c r="E40" s="43">
        <v>1</v>
      </c>
      <c r="F40" s="43"/>
      <c r="G40" s="43"/>
      <c r="H40" s="43"/>
      <c r="I40" s="43"/>
      <c r="J40" s="43"/>
      <c r="K40" s="43"/>
      <c r="L40" s="43"/>
      <c r="M40" s="43"/>
      <c r="N40" s="43"/>
      <c r="O40" s="43">
        <v>1</v>
      </c>
      <c r="P40" s="43">
        <v>1</v>
      </c>
      <c r="Q40" s="43"/>
      <c r="R40" s="43"/>
      <c r="S40" s="43"/>
      <c r="T40" s="43"/>
      <c r="U40" s="43">
        <v>1</v>
      </c>
      <c r="V40" s="43"/>
      <c r="W40" s="43">
        <v>1</v>
      </c>
      <c r="X40" s="43">
        <v>1</v>
      </c>
      <c r="Y40" s="43"/>
      <c r="Z40" s="43"/>
      <c r="AA40" s="43"/>
      <c r="AB40" s="43"/>
      <c r="AC40" s="43"/>
      <c r="AD40" s="43"/>
      <c r="AE40" s="45"/>
      <c r="AF40" s="45"/>
      <c r="AG40" s="45"/>
      <c r="AH40" s="43">
        <v>1</v>
      </c>
      <c r="AI40" s="43">
        <v>1</v>
      </c>
      <c r="AJ40" s="43">
        <v>1</v>
      </c>
      <c r="AK40" s="17">
        <v>1</v>
      </c>
      <c r="AL40" s="43">
        <v>1</v>
      </c>
      <c r="AM40" s="43"/>
      <c r="AN40" s="43"/>
      <c r="AO40" s="43">
        <v>1</v>
      </c>
      <c r="AP40" s="43">
        <v>1</v>
      </c>
      <c r="AQ40" s="43">
        <v>1</v>
      </c>
      <c r="AR40" s="43"/>
      <c r="AS40" s="43"/>
      <c r="AT40" s="43"/>
      <c r="AU40" s="43"/>
      <c r="AV40" s="43"/>
      <c r="AW40" s="45"/>
      <c r="AX40" s="45">
        <v>1</v>
      </c>
      <c r="AY40" s="45">
        <v>1</v>
      </c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M40" s="18">
        <f t="shared" si="1"/>
        <v>0</v>
      </c>
      <c r="BN40" s="18">
        <f t="shared" si="5"/>
        <v>0</v>
      </c>
      <c r="BO40" s="18">
        <f t="shared" si="2"/>
        <v>0</v>
      </c>
      <c r="BP40" s="18">
        <f t="shared" si="6"/>
        <v>0</v>
      </c>
      <c r="BQ40" s="18">
        <f t="shared" si="3"/>
        <v>0</v>
      </c>
      <c r="BR40" s="18">
        <f t="shared" si="4"/>
        <v>0</v>
      </c>
    </row>
    <row r="41" spans="1:70">
      <c r="A41" s="9" t="s">
        <v>89</v>
      </c>
      <c r="B41" s="17">
        <v>34</v>
      </c>
      <c r="C41" s="43">
        <v>1</v>
      </c>
      <c r="D41" s="43"/>
      <c r="E41" s="43"/>
      <c r="F41" s="43"/>
      <c r="G41" s="43"/>
      <c r="H41" s="43"/>
      <c r="I41" s="43"/>
      <c r="J41" s="43">
        <v>1</v>
      </c>
      <c r="K41" s="43">
        <v>1</v>
      </c>
      <c r="L41" s="43"/>
      <c r="M41" s="43"/>
      <c r="N41" s="43"/>
      <c r="O41" s="43"/>
      <c r="P41" s="43">
        <v>1</v>
      </c>
      <c r="Q41" s="43"/>
      <c r="R41" s="43"/>
      <c r="S41" s="43"/>
      <c r="T41" s="43"/>
      <c r="U41" s="43"/>
      <c r="V41" s="43">
        <v>1</v>
      </c>
      <c r="W41" s="43">
        <v>1</v>
      </c>
      <c r="X41" s="43"/>
      <c r="Y41" s="43"/>
      <c r="Z41" s="43">
        <v>1</v>
      </c>
      <c r="AA41" s="43"/>
      <c r="AB41" s="43"/>
      <c r="AC41" s="43"/>
      <c r="AD41" s="43"/>
      <c r="AE41" s="45"/>
      <c r="AF41" s="45"/>
      <c r="AG41" s="45"/>
      <c r="AH41" s="43">
        <v>1</v>
      </c>
      <c r="AI41" s="43">
        <v>1</v>
      </c>
      <c r="AJ41" s="43">
        <v>1</v>
      </c>
      <c r="AK41" s="17">
        <v>1</v>
      </c>
      <c r="AL41" s="43"/>
      <c r="AM41" s="43"/>
      <c r="AN41" s="43"/>
      <c r="AO41" s="43"/>
      <c r="AP41" s="43"/>
      <c r="AQ41" s="43">
        <v>1</v>
      </c>
      <c r="AR41" s="43"/>
      <c r="AS41" s="43"/>
      <c r="AT41" s="43"/>
      <c r="AU41" s="43"/>
      <c r="AV41" s="43"/>
      <c r="AW41" s="45"/>
      <c r="AX41" s="45"/>
      <c r="AY41" s="45"/>
      <c r="AZ41" s="45"/>
      <c r="BA41" s="45"/>
      <c r="BB41" s="45"/>
      <c r="BC41" s="45"/>
      <c r="BD41" s="45"/>
      <c r="BE41" s="45"/>
      <c r="BF41" s="45">
        <v>1</v>
      </c>
      <c r="BG41" s="45"/>
      <c r="BH41" s="45"/>
      <c r="BI41" s="45"/>
      <c r="BJ41" s="45"/>
      <c r="BK41" s="45"/>
      <c r="BM41" s="18">
        <f t="shared" si="1"/>
        <v>0</v>
      </c>
      <c r="BN41" s="18">
        <f t="shared" si="5"/>
        <v>0</v>
      </c>
      <c r="BO41" s="18">
        <f t="shared" si="2"/>
        <v>0</v>
      </c>
      <c r="BP41" s="18">
        <f t="shared" si="6"/>
        <v>0</v>
      </c>
      <c r="BQ41" s="18">
        <f t="shared" si="3"/>
        <v>0</v>
      </c>
      <c r="BR41" s="18">
        <f t="shared" si="4"/>
        <v>0</v>
      </c>
    </row>
    <row r="42" spans="1:70">
      <c r="A42" s="9" t="s">
        <v>90</v>
      </c>
      <c r="B42" s="17">
        <v>35</v>
      </c>
      <c r="C42" s="43">
        <v>1</v>
      </c>
      <c r="D42" s="43">
        <v>1</v>
      </c>
      <c r="E42" s="43">
        <v>1</v>
      </c>
      <c r="F42" s="43"/>
      <c r="G42" s="43"/>
      <c r="H42" s="43"/>
      <c r="I42" s="43"/>
      <c r="J42" s="43"/>
      <c r="K42" s="43"/>
      <c r="L42" s="43"/>
      <c r="M42" s="43">
        <v>1</v>
      </c>
      <c r="N42" s="43"/>
      <c r="O42" s="43">
        <v>1</v>
      </c>
      <c r="P42" s="43">
        <v>1</v>
      </c>
      <c r="Q42" s="43"/>
      <c r="R42" s="43"/>
      <c r="S42" s="43"/>
      <c r="T42" s="43"/>
      <c r="U42" s="43"/>
      <c r="V42" s="43">
        <v>1</v>
      </c>
      <c r="W42" s="43">
        <v>1</v>
      </c>
      <c r="X42" s="43"/>
      <c r="Y42" s="43"/>
      <c r="Z42" s="43"/>
      <c r="AA42" s="43"/>
      <c r="AB42" s="43"/>
      <c r="AC42" s="43">
        <v>1</v>
      </c>
      <c r="AD42" s="43"/>
      <c r="AE42" s="45"/>
      <c r="AF42" s="45"/>
      <c r="AG42" s="45"/>
      <c r="AH42" s="43">
        <v>1</v>
      </c>
      <c r="AI42" s="43">
        <v>1</v>
      </c>
      <c r="AJ42" s="43">
        <v>1</v>
      </c>
      <c r="AK42" s="17">
        <v>1</v>
      </c>
      <c r="AL42" s="43"/>
      <c r="AM42" s="43"/>
      <c r="AN42" s="43"/>
      <c r="AO42" s="43"/>
      <c r="AP42" s="43"/>
      <c r="AQ42" s="43">
        <v>1</v>
      </c>
      <c r="AR42" s="43"/>
      <c r="AS42" s="43"/>
      <c r="AT42" s="43"/>
      <c r="AU42" s="43"/>
      <c r="AV42" s="43"/>
      <c r="AW42" s="45"/>
      <c r="AX42" s="45"/>
      <c r="AY42" s="45"/>
      <c r="AZ42" s="45"/>
      <c r="BA42" s="45"/>
      <c r="BB42" s="45">
        <v>1</v>
      </c>
      <c r="BC42" s="45">
        <v>1</v>
      </c>
      <c r="BD42" s="45"/>
      <c r="BE42" s="45"/>
      <c r="BF42" s="45"/>
      <c r="BG42" s="45"/>
      <c r="BH42" s="45"/>
      <c r="BI42" s="45"/>
      <c r="BJ42" s="45"/>
      <c r="BK42" s="45"/>
      <c r="BM42" s="18">
        <f t="shared" si="1"/>
        <v>0</v>
      </c>
      <c r="BN42" s="18">
        <f t="shared" si="5"/>
        <v>0</v>
      </c>
      <c r="BO42" s="18">
        <f t="shared" si="2"/>
        <v>0</v>
      </c>
      <c r="BP42" s="18">
        <f t="shared" si="6"/>
        <v>0</v>
      </c>
      <c r="BQ42" s="18">
        <f t="shared" si="3"/>
        <v>0</v>
      </c>
      <c r="BR42" s="18">
        <f t="shared" si="4"/>
        <v>0</v>
      </c>
    </row>
    <row r="43" spans="1:70">
      <c r="A43" s="9" t="s">
        <v>91</v>
      </c>
      <c r="B43" s="17">
        <v>36</v>
      </c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>
        <v>0</v>
      </c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5"/>
      <c r="AF43" s="45"/>
      <c r="AG43" s="45"/>
      <c r="AH43" s="43">
        <v>0</v>
      </c>
      <c r="AI43" s="43">
        <v>0</v>
      </c>
      <c r="AJ43" s="43">
        <v>0</v>
      </c>
      <c r="AK43" s="17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M43" s="18">
        <f t="shared" si="1"/>
        <v>0</v>
      </c>
      <c r="BN43" s="18">
        <f t="shared" si="5"/>
        <v>0</v>
      </c>
      <c r="BO43" s="18">
        <f t="shared" si="2"/>
        <v>0</v>
      </c>
      <c r="BP43" s="18">
        <f t="shared" si="6"/>
        <v>0</v>
      </c>
      <c r="BQ43" s="18">
        <f t="shared" si="3"/>
        <v>0</v>
      </c>
      <c r="BR43" s="18">
        <f t="shared" si="4"/>
        <v>0</v>
      </c>
    </row>
    <row r="44" spans="1:70">
      <c r="A44" s="9" t="s">
        <v>92</v>
      </c>
      <c r="B44" s="17">
        <v>37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>
        <v>0</v>
      </c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5"/>
      <c r="AF44" s="45"/>
      <c r="AG44" s="45"/>
      <c r="AH44" s="43">
        <v>0</v>
      </c>
      <c r="AI44" s="43">
        <v>0</v>
      </c>
      <c r="AJ44" s="43">
        <v>0</v>
      </c>
      <c r="AK44" s="17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M44" s="18">
        <f t="shared" si="1"/>
        <v>0</v>
      </c>
      <c r="BN44" s="18">
        <f t="shared" si="5"/>
        <v>0</v>
      </c>
      <c r="BO44" s="18">
        <f t="shared" si="2"/>
        <v>0</v>
      </c>
      <c r="BP44" s="18">
        <f t="shared" si="6"/>
        <v>0</v>
      </c>
      <c r="BQ44" s="18">
        <f t="shared" si="3"/>
        <v>0</v>
      </c>
      <c r="BR44" s="18">
        <f t="shared" si="4"/>
        <v>0</v>
      </c>
    </row>
    <row r="45" spans="1:70">
      <c r="A45" s="9" t="s">
        <v>93</v>
      </c>
      <c r="B45" s="17">
        <v>38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>
        <v>0</v>
      </c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5"/>
      <c r="AF45" s="45"/>
      <c r="AG45" s="45"/>
      <c r="AH45" s="43">
        <v>0</v>
      </c>
      <c r="AI45" s="43">
        <v>0</v>
      </c>
      <c r="AJ45" s="43">
        <v>0</v>
      </c>
      <c r="AK45" s="17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M45" s="18">
        <f t="shared" si="1"/>
        <v>0</v>
      </c>
      <c r="BN45" s="18">
        <f t="shared" si="5"/>
        <v>0</v>
      </c>
      <c r="BO45" s="18">
        <f t="shared" si="2"/>
        <v>0</v>
      </c>
      <c r="BP45" s="18">
        <f t="shared" si="6"/>
        <v>0</v>
      </c>
      <c r="BQ45" s="18">
        <f t="shared" si="3"/>
        <v>0</v>
      </c>
      <c r="BR45" s="18">
        <f t="shared" si="4"/>
        <v>0</v>
      </c>
    </row>
    <row r="46" spans="1:70">
      <c r="A46" s="9" t="s">
        <v>94</v>
      </c>
      <c r="B46" s="17">
        <v>39</v>
      </c>
      <c r="C46" s="43">
        <v>2</v>
      </c>
      <c r="D46" s="43">
        <v>2</v>
      </c>
      <c r="E46" s="43">
        <v>2</v>
      </c>
      <c r="F46" s="43"/>
      <c r="G46" s="43"/>
      <c r="H46" s="43"/>
      <c r="I46" s="43"/>
      <c r="J46" s="43"/>
      <c r="K46" s="43"/>
      <c r="L46" s="43"/>
      <c r="M46" s="43"/>
      <c r="N46" s="43"/>
      <c r="O46" s="43">
        <v>2</v>
      </c>
      <c r="P46" s="43">
        <v>2</v>
      </c>
      <c r="Q46" s="43"/>
      <c r="R46" s="43"/>
      <c r="S46" s="43">
        <v>1</v>
      </c>
      <c r="T46" s="43"/>
      <c r="U46" s="43"/>
      <c r="V46" s="43">
        <v>1</v>
      </c>
      <c r="W46" s="43">
        <v>2</v>
      </c>
      <c r="X46" s="43"/>
      <c r="Y46" s="43"/>
      <c r="Z46" s="43"/>
      <c r="AA46" s="43">
        <v>1</v>
      </c>
      <c r="AB46" s="43"/>
      <c r="AC46" s="43">
        <v>1</v>
      </c>
      <c r="AD46" s="43"/>
      <c r="AE46" s="45"/>
      <c r="AF46" s="45"/>
      <c r="AG46" s="45"/>
      <c r="AH46" s="43">
        <v>2.5</v>
      </c>
      <c r="AI46" s="43">
        <v>2.5</v>
      </c>
      <c r="AJ46" s="43">
        <v>2.5</v>
      </c>
      <c r="AK46" s="17">
        <v>1</v>
      </c>
      <c r="AL46" s="43">
        <v>1</v>
      </c>
      <c r="AM46" s="43"/>
      <c r="AN46" s="43"/>
      <c r="AO46" s="43"/>
      <c r="AP46" s="43"/>
      <c r="AQ46" s="43">
        <v>2</v>
      </c>
      <c r="AR46" s="43"/>
      <c r="AS46" s="43"/>
      <c r="AT46" s="43">
        <v>1</v>
      </c>
      <c r="AU46" s="43">
        <v>1</v>
      </c>
      <c r="AV46" s="43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>
        <v>1</v>
      </c>
      <c r="BI46" s="45">
        <v>1</v>
      </c>
      <c r="BJ46" s="45"/>
      <c r="BK46" s="45"/>
      <c r="BM46" s="18">
        <f t="shared" si="1"/>
        <v>0</v>
      </c>
      <c r="BN46" s="18">
        <f t="shared" si="5"/>
        <v>0</v>
      </c>
      <c r="BO46" s="18">
        <f t="shared" si="2"/>
        <v>0</v>
      </c>
      <c r="BP46" s="18">
        <f t="shared" si="6"/>
        <v>0</v>
      </c>
      <c r="BQ46" s="18">
        <f t="shared" si="3"/>
        <v>0</v>
      </c>
      <c r="BR46" s="18">
        <f t="shared" si="4"/>
        <v>0</v>
      </c>
    </row>
    <row r="47" spans="1:70">
      <c r="A47" s="9" t="s">
        <v>95</v>
      </c>
      <c r="B47" s="17">
        <v>40</v>
      </c>
      <c r="C47" s="43">
        <v>5</v>
      </c>
      <c r="D47" s="43">
        <v>5</v>
      </c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>
        <v>4</v>
      </c>
      <c r="P47" s="44"/>
      <c r="Q47" s="43"/>
      <c r="R47" s="43"/>
      <c r="S47" s="43"/>
      <c r="T47" s="43"/>
      <c r="U47" s="43">
        <v>4</v>
      </c>
      <c r="V47" s="43">
        <v>1</v>
      </c>
      <c r="W47" s="43"/>
      <c r="X47" s="43"/>
      <c r="Y47" s="43"/>
      <c r="Z47" s="43"/>
      <c r="AA47" s="43"/>
      <c r="AB47" s="43"/>
      <c r="AC47" s="43"/>
      <c r="AD47" s="43">
        <v>5</v>
      </c>
      <c r="AE47" s="45"/>
      <c r="AF47" s="45"/>
      <c r="AG47" s="45"/>
      <c r="AH47" s="43">
        <v>6</v>
      </c>
      <c r="AI47" s="43">
        <v>6</v>
      </c>
      <c r="AJ47" s="43">
        <v>6</v>
      </c>
      <c r="AK47" s="17">
        <v>4</v>
      </c>
      <c r="AL47" s="43">
        <v>1</v>
      </c>
      <c r="AM47" s="43"/>
      <c r="AN47" s="43"/>
      <c r="AO47" s="43"/>
      <c r="AP47" s="43"/>
      <c r="AQ47" s="43">
        <v>5</v>
      </c>
      <c r="AR47" s="43"/>
      <c r="AS47" s="43"/>
      <c r="AT47" s="43"/>
      <c r="AU47" s="43"/>
      <c r="AV47" s="43">
        <v>1</v>
      </c>
      <c r="AW47" s="45">
        <v>1</v>
      </c>
      <c r="AX47" s="45">
        <v>1</v>
      </c>
      <c r="AY47" s="45">
        <v>1</v>
      </c>
      <c r="AZ47" s="45">
        <v>2</v>
      </c>
      <c r="BA47" s="45">
        <v>1</v>
      </c>
      <c r="BB47" s="45"/>
      <c r="BC47" s="45"/>
      <c r="BD47" s="45"/>
      <c r="BE47" s="45"/>
      <c r="BF47" s="45"/>
      <c r="BG47" s="45"/>
      <c r="BH47" s="45">
        <v>1</v>
      </c>
      <c r="BI47" s="45">
        <v>1</v>
      </c>
      <c r="BJ47" s="45"/>
      <c r="BK47" s="45"/>
      <c r="BM47" s="18">
        <f t="shared" si="1"/>
        <v>0</v>
      </c>
      <c r="BN47" s="18">
        <f t="shared" si="5"/>
        <v>0</v>
      </c>
      <c r="BO47" s="18">
        <f t="shared" si="2"/>
        <v>0</v>
      </c>
      <c r="BP47" s="18">
        <f t="shared" si="6"/>
        <v>0</v>
      </c>
      <c r="BQ47" s="18">
        <f t="shared" si="3"/>
        <v>0</v>
      </c>
      <c r="BR47" s="18">
        <f t="shared" si="4"/>
        <v>0</v>
      </c>
    </row>
    <row r="48" spans="1:70">
      <c r="A48" s="9" t="s">
        <v>96</v>
      </c>
      <c r="B48" s="17">
        <v>41</v>
      </c>
      <c r="C48" s="43">
        <v>26</v>
      </c>
      <c r="D48" s="43">
        <v>1</v>
      </c>
      <c r="E48" s="43"/>
      <c r="F48" s="43"/>
      <c r="G48" s="43"/>
      <c r="H48" s="43"/>
      <c r="I48" s="43"/>
      <c r="J48" s="43">
        <v>25</v>
      </c>
      <c r="K48" s="43"/>
      <c r="L48" s="43"/>
      <c r="M48" s="43"/>
      <c r="N48" s="43"/>
      <c r="O48" s="43">
        <v>22</v>
      </c>
      <c r="P48" s="44"/>
      <c r="Q48" s="43"/>
      <c r="R48" s="43">
        <v>2</v>
      </c>
      <c r="S48" s="43">
        <v>3</v>
      </c>
      <c r="T48" s="43">
        <v>4</v>
      </c>
      <c r="U48" s="43">
        <v>4</v>
      </c>
      <c r="V48" s="43">
        <v>13</v>
      </c>
      <c r="W48" s="43"/>
      <c r="X48" s="43"/>
      <c r="Y48" s="43"/>
      <c r="Z48" s="43"/>
      <c r="AA48" s="43"/>
      <c r="AB48" s="43"/>
      <c r="AC48" s="43"/>
      <c r="AD48" s="43">
        <v>26</v>
      </c>
      <c r="AE48" s="45">
        <v>1</v>
      </c>
      <c r="AF48" s="45"/>
      <c r="AG48" s="45"/>
      <c r="AH48" s="43">
        <v>31.5</v>
      </c>
      <c r="AI48" s="43">
        <v>31.5</v>
      </c>
      <c r="AJ48" s="43">
        <v>31</v>
      </c>
      <c r="AK48" s="60">
        <v>25</v>
      </c>
      <c r="AL48" s="43">
        <v>1</v>
      </c>
      <c r="AM48" s="43"/>
      <c r="AN48" s="43"/>
      <c r="AO48" s="43"/>
      <c r="AP48" s="43"/>
      <c r="AQ48" s="43">
        <v>26</v>
      </c>
      <c r="AR48" s="43"/>
      <c r="AS48" s="43"/>
      <c r="AT48" s="43">
        <v>6</v>
      </c>
      <c r="AU48" s="43">
        <v>4</v>
      </c>
      <c r="AV48" s="43">
        <v>1</v>
      </c>
      <c r="AW48" s="45">
        <v>1</v>
      </c>
      <c r="AX48" s="45">
        <v>4</v>
      </c>
      <c r="AY48" s="45">
        <v>3</v>
      </c>
      <c r="AZ48" s="45">
        <v>1</v>
      </c>
      <c r="BA48" s="45">
        <v>1</v>
      </c>
      <c r="BB48" s="45">
        <v>3</v>
      </c>
      <c r="BC48" s="45">
        <v>2</v>
      </c>
      <c r="BD48" s="45"/>
      <c r="BE48" s="45"/>
      <c r="BF48" s="45">
        <v>5</v>
      </c>
      <c r="BG48" s="45">
        <v>5</v>
      </c>
      <c r="BH48" s="45">
        <v>2</v>
      </c>
      <c r="BI48" s="45">
        <v>2</v>
      </c>
      <c r="BJ48" s="45">
        <v>4</v>
      </c>
      <c r="BK48" s="45">
        <v>4</v>
      </c>
      <c r="BM48" s="18">
        <f t="shared" si="1"/>
        <v>0</v>
      </c>
      <c r="BN48" s="18">
        <f t="shared" si="5"/>
        <v>0</v>
      </c>
      <c r="BO48" s="18">
        <f t="shared" si="2"/>
        <v>0</v>
      </c>
      <c r="BP48" s="18">
        <f t="shared" si="6"/>
        <v>0</v>
      </c>
      <c r="BQ48" s="18">
        <f t="shared" si="3"/>
        <v>0</v>
      </c>
      <c r="BR48" s="18">
        <f t="shared" si="4"/>
        <v>0</v>
      </c>
    </row>
    <row r="49" spans="1:70" ht="22.5">
      <c r="A49" s="19" t="s">
        <v>106</v>
      </c>
      <c r="B49" s="17">
        <v>42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>
        <v>0</v>
      </c>
      <c r="AI49" s="28">
        <v>0</v>
      </c>
      <c r="AJ49" s="28">
        <v>0</v>
      </c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M49" s="18">
        <f t="shared" si="1"/>
        <v>0</v>
      </c>
      <c r="BN49" s="18">
        <f t="shared" si="5"/>
        <v>0</v>
      </c>
      <c r="BO49" s="18">
        <f t="shared" si="2"/>
        <v>0</v>
      </c>
      <c r="BP49" s="18">
        <f t="shared" si="6"/>
        <v>0</v>
      </c>
      <c r="BQ49" s="18">
        <f t="shared" si="3"/>
        <v>0</v>
      </c>
      <c r="BR49" s="18">
        <f t="shared" si="4"/>
        <v>0</v>
      </c>
    </row>
    <row r="50" spans="1:70">
      <c r="A50" s="7" t="s">
        <v>97</v>
      </c>
      <c r="B50" s="17">
        <v>43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>
        <v>0</v>
      </c>
      <c r="AI50" s="28">
        <v>0</v>
      </c>
      <c r="AJ50" s="28">
        <v>0</v>
      </c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M50" s="18">
        <f t="shared" si="1"/>
        <v>0</v>
      </c>
      <c r="BN50" s="18">
        <f t="shared" si="5"/>
        <v>0</v>
      </c>
      <c r="BO50" s="18">
        <f t="shared" si="2"/>
        <v>0</v>
      </c>
      <c r="BP50" s="18">
        <f t="shared" si="6"/>
        <v>0</v>
      </c>
      <c r="BQ50" s="18">
        <f t="shared" si="3"/>
        <v>0</v>
      </c>
      <c r="BR50" s="18">
        <f t="shared" si="4"/>
        <v>0</v>
      </c>
    </row>
    <row r="51" spans="1:70">
      <c r="A51" s="7" t="s">
        <v>98</v>
      </c>
      <c r="B51" s="17">
        <v>44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>
        <v>0</v>
      </c>
      <c r="AI51" s="28">
        <v>0</v>
      </c>
      <c r="AJ51" s="28">
        <v>0</v>
      </c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M51" s="18">
        <f t="shared" si="1"/>
        <v>0</v>
      </c>
      <c r="BN51" s="18">
        <f t="shared" si="5"/>
        <v>0</v>
      </c>
      <c r="BO51" s="18">
        <f t="shared" si="2"/>
        <v>0</v>
      </c>
      <c r="BP51" s="18">
        <f t="shared" si="6"/>
        <v>0</v>
      </c>
      <c r="BQ51" s="18">
        <f t="shared" si="3"/>
        <v>0</v>
      </c>
      <c r="BR51" s="18">
        <f t="shared" si="4"/>
        <v>0</v>
      </c>
    </row>
  </sheetData>
  <mergeCells count="86">
    <mergeCell ref="BI5:BI6"/>
    <mergeCell ref="BJ5:BJ6"/>
    <mergeCell ref="BK5:BK6"/>
    <mergeCell ref="BB5:BB6"/>
    <mergeCell ref="BC5:BC6"/>
    <mergeCell ref="BD5:BD6"/>
    <mergeCell ref="BE5:BE6"/>
    <mergeCell ref="BF5:BF6"/>
    <mergeCell ref="BG5:BG6"/>
    <mergeCell ref="BH4:BI4"/>
    <mergeCell ref="BJ4:BK4"/>
    <mergeCell ref="M5:M6"/>
    <mergeCell ref="N5:N6"/>
    <mergeCell ref="AM5:AM6"/>
    <mergeCell ref="AN5:AN6"/>
    <mergeCell ref="AR5:AR6"/>
    <mergeCell ref="AS5:AS6"/>
    <mergeCell ref="AT5:AT6"/>
    <mergeCell ref="AU5:AU6"/>
    <mergeCell ref="AV4:AW4"/>
    <mergeCell ref="AX4:AY4"/>
    <mergeCell ref="AZ4:BA4"/>
    <mergeCell ref="BB4:BC4"/>
    <mergeCell ref="BD4:BE4"/>
    <mergeCell ref="BH5:BH6"/>
    <mergeCell ref="BF4:BG4"/>
    <mergeCell ref="AL4:AL6"/>
    <mergeCell ref="AM4:AN4"/>
    <mergeCell ref="AO4:AO6"/>
    <mergeCell ref="AP4:AP6"/>
    <mergeCell ref="AR4:AS4"/>
    <mergeCell ref="AT4:AU4"/>
    <mergeCell ref="BA5:BA6"/>
    <mergeCell ref="AW5:AW6"/>
    <mergeCell ref="AX5:AX6"/>
    <mergeCell ref="AY5:AY6"/>
    <mergeCell ref="AZ5:AZ6"/>
    <mergeCell ref="AV5:AV6"/>
    <mergeCell ref="AQ3:AQ6"/>
    <mergeCell ref="AO3:AP3"/>
    <mergeCell ref="AJ4:AJ6"/>
    <mergeCell ref="S4:S6"/>
    <mergeCell ref="T4:T6"/>
    <mergeCell ref="U4:U6"/>
    <mergeCell ref="V4:V6"/>
    <mergeCell ref="X4:X6"/>
    <mergeCell ref="Y4:Y6"/>
    <mergeCell ref="AI4:AI6"/>
    <mergeCell ref="AK3:AK6"/>
    <mergeCell ref="AL3:AN3"/>
    <mergeCell ref="AR2:BK2"/>
    <mergeCell ref="C3:C6"/>
    <mergeCell ref="D3:L3"/>
    <mergeCell ref="M3:O3"/>
    <mergeCell ref="P3:P6"/>
    <mergeCell ref="Q3:V3"/>
    <mergeCell ref="W3:W6"/>
    <mergeCell ref="X3:AC3"/>
    <mergeCell ref="AD3:AD6"/>
    <mergeCell ref="AE3:AE6"/>
    <mergeCell ref="AH2:AQ2"/>
    <mergeCell ref="AH3:AH6"/>
    <mergeCell ref="AI3:AJ3"/>
    <mergeCell ref="AR3:BK3"/>
    <mergeCell ref="D4:D6"/>
    <mergeCell ref="E4:E6"/>
    <mergeCell ref="A2:A6"/>
    <mergeCell ref="B2:B6"/>
    <mergeCell ref="C2:P2"/>
    <mergeCell ref="K4:K6"/>
    <mergeCell ref="L4:L6"/>
    <mergeCell ref="M4:N4"/>
    <mergeCell ref="O4:O6"/>
    <mergeCell ref="Q2:AD2"/>
    <mergeCell ref="AE2:AG2"/>
    <mergeCell ref="AF3:AF6"/>
    <mergeCell ref="AG3:AG6"/>
    <mergeCell ref="F4:G5"/>
    <mergeCell ref="H4:I5"/>
    <mergeCell ref="J4:J6"/>
    <mergeCell ref="R4:R6"/>
    <mergeCell ref="Z4:Z6"/>
    <mergeCell ref="AA4:AA6"/>
    <mergeCell ref="AB4:AB6"/>
    <mergeCell ref="AC4:AC6"/>
    <mergeCell ref="Q4:Q6"/>
  </mergeCells>
  <conditionalFormatting sqref="BM14:BR14">
    <cfRule type="cellIs" dxfId="247" priority="10" operator="equal">
      <formula>0</formula>
    </cfRule>
  </conditionalFormatting>
  <conditionalFormatting sqref="C8:BK51">
    <cfRule type="cellIs" dxfId="246" priority="9" operator="equal">
      <formula>0</formula>
    </cfRule>
  </conditionalFormatting>
  <conditionalFormatting sqref="BM9:BR13 BM15:BR51">
    <cfRule type="cellIs" dxfId="245" priority="8" operator="equal">
      <formula>0</formula>
    </cfRule>
  </conditionalFormatting>
  <conditionalFormatting sqref="C9:AD11">
    <cfRule type="cellIs" dxfId="244" priority="7" operator="equal">
      <formula>0</formula>
    </cfRule>
  </conditionalFormatting>
  <conditionalFormatting sqref="C15:AD48">
    <cfRule type="cellIs" dxfId="243" priority="6" operator="equal">
      <formula>0</formula>
    </cfRule>
  </conditionalFormatting>
  <conditionalFormatting sqref="AH9:BK11">
    <cfRule type="cellIs" dxfId="242" priority="5" operator="equal">
      <formula>0</formula>
    </cfRule>
  </conditionalFormatting>
  <conditionalFormatting sqref="AE15:BK48">
    <cfRule type="cellIs" dxfId="241" priority="4" operator="equal">
      <formula>0</formula>
    </cfRule>
  </conditionalFormatting>
  <conditionalFormatting sqref="C9:AD11">
    <cfRule type="cellIs" dxfId="240" priority="3" operator="equal">
      <formula>0</formula>
    </cfRule>
  </conditionalFormatting>
  <conditionalFormatting sqref="AH9:BK11">
    <cfRule type="cellIs" dxfId="239" priority="2" operator="equal">
      <formula>0</formula>
    </cfRule>
  </conditionalFormatting>
  <conditionalFormatting sqref="AL15:BK48 C15:AJ48">
    <cfRule type="cellIs" dxfId="238" priority="1" operator="equal">
      <formula>0</formula>
    </cfRule>
  </conditionalFormatting>
  <hyperlinks>
    <hyperlink ref="E4" location="P7548" display="P7548"/>
    <hyperlink ref="K4" location="P7554" display="P7554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1"/>
  <sheetViews>
    <sheetView topLeftCell="Q7" workbookViewId="0">
      <selection activeCell="AO15" sqref="AO15"/>
    </sheetView>
  </sheetViews>
  <sheetFormatPr defaultRowHeight="11.25"/>
  <cols>
    <col min="1" max="1" width="30.25" style="2" customWidth="1"/>
    <col min="2" max="2" width="3" style="1" customWidth="1"/>
    <col min="3" max="30" width="4.25" style="1" customWidth="1"/>
    <col min="31" max="63" width="4.25" style="2" customWidth="1"/>
    <col min="64" max="64" width="1.5" style="2" customWidth="1"/>
    <col min="65" max="70" width="2.625" style="2" customWidth="1"/>
    <col min="71" max="16384" width="9" style="2"/>
  </cols>
  <sheetData>
    <row r="1" spans="1:70" ht="25.5" customHeight="1">
      <c r="A1" s="11" t="s">
        <v>129</v>
      </c>
    </row>
    <row r="2" spans="1:70" ht="31.5" customHeight="1">
      <c r="A2" s="82" t="s">
        <v>0</v>
      </c>
      <c r="B2" s="84" t="s">
        <v>1</v>
      </c>
      <c r="C2" s="82" t="s">
        <v>2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107" t="s">
        <v>3</v>
      </c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9"/>
      <c r="AE2" s="98" t="s">
        <v>4</v>
      </c>
      <c r="AF2" s="99"/>
      <c r="AG2" s="100"/>
      <c r="AH2" s="90" t="s">
        <v>5</v>
      </c>
      <c r="AI2" s="91"/>
      <c r="AJ2" s="91"/>
      <c r="AK2" s="91"/>
      <c r="AL2" s="91"/>
      <c r="AM2" s="91"/>
      <c r="AN2" s="91"/>
      <c r="AO2" s="91"/>
      <c r="AP2" s="91"/>
      <c r="AQ2" s="92"/>
      <c r="AR2" s="90" t="s">
        <v>6</v>
      </c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2"/>
    </row>
    <row r="3" spans="1:70" ht="39" customHeight="1">
      <c r="A3" s="82"/>
      <c r="B3" s="84"/>
      <c r="C3" s="84" t="s">
        <v>7</v>
      </c>
      <c r="D3" s="93" t="s">
        <v>8</v>
      </c>
      <c r="E3" s="93"/>
      <c r="F3" s="93"/>
      <c r="G3" s="93"/>
      <c r="H3" s="93"/>
      <c r="I3" s="93"/>
      <c r="J3" s="93"/>
      <c r="K3" s="93"/>
      <c r="L3" s="93"/>
      <c r="M3" s="93" t="s">
        <v>9</v>
      </c>
      <c r="N3" s="93"/>
      <c r="O3" s="93"/>
      <c r="P3" s="84" t="s">
        <v>10</v>
      </c>
      <c r="Q3" s="94" t="s">
        <v>12</v>
      </c>
      <c r="R3" s="94"/>
      <c r="S3" s="94"/>
      <c r="T3" s="94"/>
      <c r="U3" s="94"/>
      <c r="V3" s="94"/>
      <c r="W3" s="85" t="s">
        <v>13</v>
      </c>
      <c r="X3" s="94" t="s">
        <v>14</v>
      </c>
      <c r="Y3" s="94"/>
      <c r="Z3" s="94"/>
      <c r="AA3" s="94"/>
      <c r="AB3" s="94"/>
      <c r="AC3" s="94"/>
      <c r="AD3" s="95" t="s">
        <v>15</v>
      </c>
      <c r="AE3" s="87" t="s">
        <v>7</v>
      </c>
      <c r="AF3" s="85" t="s">
        <v>16</v>
      </c>
      <c r="AG3" s="95" t="s">
        <v>10</v>
      </c>
      <c r="AH3" s="87" t="s">
        <v>17</v>
      </c>
      <c r="AI3" s="82" t="s">
        <v>18</v>
      </c>
      <c r="AJ3" s="82"/>
      <c r="AK3" s="85" t="s">
        <v>19</v>
      </c>
      <c r="AL3" s="82" t="s">
        <v>20</v>
      </c>
      <c r="AM3" s="82"/>
      <c r="AN3" s="82"/>
      <c r="AO3" s="82" t="s">
        <v>21</v>
      </c>
      <c r="AP3" s="82"/>
      <c r="AQ3" s="95" t="s">
        <v>22</v>
      </c>
      <c r="AR3" s="101" t="s">
        <v>23</v>
      </c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3"/>
    </row>
    <row r="4" spans="1:70" ht="50.25" customHeight="1">
      <c r="A4" s="82"/>
      <c r="B4" s="84"/>
      <c r="C4" s="84"/>
      <c r="D4" s="84" t="s">
        <v>24</v>
      </c>
      <c r="E4" s="102" t="s">
        <v>25</v>
      </c>
      <c r="F4" s="82" t="s">
        <v>26</v>
      </c>
      <c r="G4" s="82"/>
      <c r="H4" s="82" t="s">
        <v>27</v>
      </c>
      <c r="I4" s="82"/>
      <c r="J4" s="84" t="s">
        <v>28</v>
      </c>
      <c r="K4" s="102" t="s">
        <v>29</v>
      </c>
      <c r="L4" s="84" t="s">
        <v>30</v>
      </c>
      <c r="M4" s="82" t="s">
        <v>31</v>
      </c>
      <c r="N4" s="82"/>
      <c r="O4" s="84" t="s">
        <v>32</v>
      </c>
      <c r="P4" s="84"/>
      <c r="Q4" s="85" t="s">
        <v>33</v>
      </c>
      <c r="R4" s="85" t="s">
        <v>34</v>
      </c>
      <c r="S4" s="85" t="s">
        <v>35</v>
      </c>
      <c r="T4" s="85" t="s">
        <v>36</v>
      </c>
      <c r="U4" s="85" t="s">
        <v>37</v>
      </c>
      <c r="V4" s="85" t="s">
        <v>38</v>
      </c>
      <c r="W4" s="89"/>
      <c r="X4" s="85" t="s">
        <v>33</v>
      </c>
      <c r="Y4" s="85" t="s">
        <v>34</v>
      </c>
      <c r="Z4" s="85" t="s">
        <v>35</v>
      </c>
      <c r="AA4" s="85" t="s">
        <v>36</v>
      </c>
      <c r="AB4" s="85" t="s">
        <v>37</v>
      </c>
      <c r="AC4" s="85" t="s">
        <v>38</v>
      </c>
      <c r="AD4" s="96"/>
      <c r="AE4" s="103"/>
      <c r="AF4" s="89"/>
      <c r="AG4" s="96"/>
      <c r="AH4" s="103"/>
      <c r="AI4" s="85" t="s">
        <v>39</v>
      </c>
      <c r="AJ4" s="85" t="s">
        <v>40</v>
      </c>
      <c r="AK4" s="89"/>
      <c r="AL4" s="85" t="s">
        <v>39</v>
      </c>
      <c r="AM4" s="82" t="s">
        <v>41</v>
      </c>
      <c r="AN4" s="82"/>
      <c r="AO4" s="85" t="s">
        <v>39</v>
      </c>
      <c r="AP4" s="85" t="s">
        <v>42</v>
      </c>
      <c r="AQ4" s="96"/>
      <c r="AR4" s="101" t="s">
        <v>43</v>
      </c>
      <c r="AS4" s="82"/>
      <c r="AT4" s="82" t="s">
        <v>44</v>
      </c>
      <c r="AU4" s="82"/>
      <c r="AV4" s="82" t="s">
        <v>45</v>
      </c>
      <c r="AW4" s="82"/>
      <c r="AX4" s="82" t="s">
        <v>46</v>
      </c>
      <c r="AY4" s="82"/>
      <c r="AZ4" s="82" t="s">
        <v>47</v>
      </c>
      <c r="BA4" s="82"/>
      <c r="BB4" s="82" t="s">
        <v>48</v>
      </c>
      <c r="BC4" s="82"/>
      <c r="BD4" s="82" t="s">
        <v>49</v>
      </c>
      <c r="BE4" s="82"/>
      <c r="BF4" s="82" t="s">
        <v>50</v>
      </c>
      <c r="BG4" s="82"/>
      <c r="BH4" s="82" t="s">
        <v>51</v>
      </c>
      <c r="BI4" s="82"/>
      <c r="BJ4" s="82" t="s">
        <v>52</v>
      </c>
      <c r="BK4" s="83"/>
    </row>
    <row r="5" spans="1:70" ht="22.5" customHeight="1">
      <c r="A5" s="82"/>
      <c r="B5" s="84"/>
      <c r="C5" s="84"/>
      <c r="D5" s="84"/>
      <c r="E5" s="102"/>
      <c r="F5" s="82"/>
      <c r="G5" s="82"/>
      <c r="H5" s="82"/>
      <c r="I5" s="82"/>
      <c r="J5" s="84"/>
      <c r="K5" s="102"/>
      <c r="L5" s="84"/>
      <c r="M5" s="84" t="s">
        <v>53</v>
      </c>
      <c r="N5" s="84" t="s">
        <v>54</v>
      </c>
      <c r="O5" s="84"/>
      <c r="P5" s="84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96"/>
      <c r="AE5" s="103"/>
      <c r="AF5" s="89"/>
      <c r="AG5" s="96"/>
      <c r="AH5" s="103"/>
      <c r="AI5" s="89"/>
      <c r="AJ5" s="89"/>
      <c r="AK5" s="89"/>
      <c r="AL5" s="89"/>
      <c r="AM5" s="85" t="s">
        <v>55</v>
      </c>
      <c r="AN5" s="85" t="s">
        <v>56</v>
      </c>
      <c r="AO5" s="89"/>
      <c r="AP5" s="89"/>
      <c r="AQ5" s="96"/>
      <c r="AR5" s="87" t="s">
        <v>39</v>
      </c>
      <c r="AS5" s="85" t="s">
        <v>57</v>
      </c>
      <c r="AT5" s="85" t="s">
        <v>39</v>
      </c>
      <c r="AU5" s="85" t="s">
        <v>57</v>
      </c>
      <c r="AV5" s="85" t="s">
        <v>39</v>
      </c>
      <c r="AW5" s="85" t="s">
        <v>57</v>
      </c>
      <c r="AX5" s="85" t="s">
        <v>39</v>
      </c>
      <c r="AY5" s="85" t="s">
        <v>57</v>
      </c>
      <c r="AZ5" s="85" t="s">
        <v>39</v>
      </c>
      <c r="BA5" s="85" t="s">
        <v>57</v>
      </c>
      <c r="BB5" s="85" t="s">
        <v>39</v>
      </c>
      <c r="BC5" s="85" t="s">
        <v>57</v>
      </c>
      <c r="BD5" s="85" t="s">
        <v>39</v>
      </c>
      <c r="BE5" s="85" t="s">
        <v>57</v>
      </c>
      <c r="BF5" s="85" t="s">
        <v>39</v>
      </c>
      <c r="BG5" s="85" t="s">
        <v>57</v>
      </c>
      <c r="BH5" s="85" t="s">
        <v>39</v>
      </c>
      <c r="BI5" s="85" t="s">
        <v>57</v>
      </c>
      <c r="BJ5" s="85" t="s">
        <v>39</v>
      </c>
      <c r="BK5" s="95" t="s">
        <v>57</v>
      </c>
    </row>
    <row r="6" spans="1:70" ht="151.5" customHeight="1">
      <c r="A6" s="82"/>
      <c r="B6" s="84"/>
      <c r="C6" s="84"/>
      <c r="D6" s="84"/>
      <c r="E6" s="102"/>
      <c r="F6" s="38" t="s">
        <v>58</v>
      </c>
      <c r="G6" s="38" t="s">
        <v>59</v>
      </c>
      <c r="H6" s="38" t="s">
        <v>60</v>
      </c>
      <c r="I6" s="38" t="s">
        <v>61</v>
      </c>
      <c r="J6" s="84"/>
      <c r="K6" s="102"/>
      <c r="L6" s="84"/>
      <c r="M6" s="84"/>
      <c r="N6" s="84"/>
      <c r="O6" s="84"/>
      <c r="P6" s="84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97"/>
      <c r="AE6" s="88"/>
      <c r="AF6" s="86"/>
      <c r="AG6" s="97"/>
      <c r="AH6" s="88"/>
      <c r="AI6" s="86"/>
      <c r="AJ6" s="86"/>
      <c r="AK6" s="86"/>
      <c r="AL6" s="86"/>
      <c r="AM6" s="86"/>
      <c r="AN6" s="86"/>
      <c r="AO6" s="86"/>
      <c r="AP6" s="86"/>
      <c r="AQ6" s="97"/>
      <c r="AR6" s="88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97"/>
    </row>
    <row r="7" spans="1:70">
      <c r="A7" s="3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  <c r="I7" s="37">
        <v>9</v>
      </c>
      <c r="J7" s="37">
        <v>10</v>
      </c>
      <c r="K7" s="37">
        <v>11</v>
      </c>
      <c r="L7" s="37">
        <v>12</v>
      </c>
      <c r="M7" s="37">
        <v>13</v>
      </c>
      <c r="N7" s="37">
        <v>14</v>
      </c>
      <c r="O7" s="37">
        <v>15</v>
      </c>
      <c r="P7" s="37">
        <v>16</v>
      </c>
      <c r="Q7" s="37">
        <v>18</v>
      </c>
      <c r="R7" s="37">
        <v>19</v>
      </c>
      <c r="S7" s="37">
        <v>20</v>
      </c>
      <c r="T7" s="37">
        <v>21</v>
      </c>
      <c r="U7" s="37">
        <v>22</v>
      </c>
      <c r="V7" s="37">
        <v>23</v>
      </c>
      <c r="W7" s="37">
        <v>24</v>
      </c>
      <c r="X7" s="37">
        <v>25</v>
      </c>
      <c r="Y7" s="37">
        <v>26</v>
      </c>
      <c r="Z7" s="37">
        <v>27</v>
      </c>
      <c r="AA7" s="37">
        <v>28</v>
      </c>
      <c r="AB7" s="37">
        <v>29</v>
      </c>
      <c r="AC7" s="37">
        <v>30</v>
      </c>
      <c r="AD7" s="37">
        <v>31</v>
      </c>
      <c r="AE7" s="37">
        <v>32</v>
      </c>
      <c r="AF7" s="37">
        <v>33</v>
      </c>
      <c r="AG7" s="37">
        <v>34</v>
      </c>
      <c r="AH7" s="37">
        <v>35</v>
      </c>
      <c r="AI7" s="37">
        <v>36</v>
      </c>
      <c r="AJ7" s="37">
        <v>37</v>
      </c>
      <c r="AK7" s="37">
        <v>38</v>
      </c>
      <c r="AL7" s="37">
        <v>39</v>
      </c>
      <c r="AM7" s="37">
        <v>40</v>
      </c>
      <c r="AN7" s="37">
        <v>41</v>
      </c>
      <c r="AO7" s="37">
        <v>42</v>
      </c>
      <c r="AP7" s="37">
        <v>43</v>
      </c>
      <c r="AQ7" s="37">
        <v>44</v>
      </c>
      <c r="AR7" s="37">
        <v>45</v>
      </c>
      <c r="AS7" s="37">
        <v>46</v>
      </c>
      <c r="AT7" s="37">
        <v>47</v>
      </c>
      <c r="AU7" s="37">
        <v>48</v>
      </c>
      <c r="AV7" s="37">
        <v>49</v>
      </c>
      <c r="AW7" s="37">
        <v>50</v>
      </c>
      <c r="AX7" s="37">
        <v>51</v>
      </c>
      <c r="AY7" s="37">
        <v>52</v>
      </c>
      <c r="AZ7" s="37">
        <v>53</v>
      </c>
      <c r="BA7" s="37">
        <v>54</v>
      </c>
      <c r="BB7" s="37">
        <v>55</v>
      </c>
      <c r="BC7" s="37">
        <v>56</v>
      </c>
      <c r="BD7" s="37">
        <v>57</v>
      </c>
      <c r="BE7" s="37">
        <v>58</v>
      </c>
      <c r="BF7" s="37">
        <v>59</v>
      </c>
      <c r="BG7" s="37">
        <v>60</v>
      </c>
      <c r="BH7" s="37">
        <v>61</v>
      </c>
      <c r="BI7" s="37">
        <v>62</v>
      </c>
      <c r="BJ7" s="37">
        <v>63</v>
      </c>
      <c r="BK7" s="37">
        <v>64</v>
      </c>
    </row>
    <row r="8" spans="1:70">
      <c r="A8" s="14" t="s">
        <v>62</v>
      </c>
      <c r="B8" s="37">
        <v>1</v>
      </c>
      <c r="C8" s="15">
        <f t="shared" ref="C8:BK8" si="0">C9+C13+C47+C48</f>
        <v>66</v>
      </c>
      <c r="D8" s="15">
        <f>D9+D13+D47+D48</f>
        <v>40</v>
      </c>
      <c r="E8" s="15">
        <f t="shared" si="0"/>
        <v>34</v>
      </c>
      <c r="F8" s="15">
        <f t="shared" si="0"/>
        <v>0</v>
      </c>
      <c r="G8" s="15">
        <f t="shared" si="0"/>
        <v>0</v>
      </c>
      <c r="H8" s="15">
        <f t="shared" si="0"/>
        <v>0</v>
      </c>
      <c r="I8" s="15">
        <f t="shared" si="0"/>
        <v>0</v>
      </c>
      <c r="J8" s="15">
        <f t="shared" si="0"/>
        <v>5</v>
      </c>
      <c r="K8" s="15">
        <f t="shared" si="0"/>
        <v>4</v>
      </c>
      <c r="L8" s="15">
        <f t="shared" si="0"/>
        <v>18</v>
      </c>
      <c r="M8" s="15">
        <f t="shared" si="0"/>
        <v>10</v>
      </c>
      <c r="N8" s="15">
        <f t="shared" si="0"/>
        <v>8</v>
      </c>
      <c r="O8" s="15">
        <f t="shared" si="0"/>
        <v>61</v>
      </c>
      <c r="P8" s="15"/>
      <c r="Q8" s="15">
        <f t="shared" si="0"/>
        <v>4</v>
      </c>
      <c r="R8" s="15">
        <f t="shared" si="0"/>
        <v>1</v>
      </c>
      <c r="S8" s="15">
        <f t="shared" si="0"/>
        <v>7</v>
      </c>
      <c r="T8" s="15">
        <f t="shared" si="0"/>
        <v>6</v>
      </c>
      <c r="U8" s="15">
        <f t="shared" si="0"/>
        <v>9</v>
      </c>
      <c r="V8" s="15">
        <f t="shared" si="0"/>
        <v>39</v>
      </c>
      <c r="W8" s="15">
        <f t="shared" si="0"/>
        <v>39</v>
      </c>
      <c r="X8" s="15">
        <f t="shared" si="0"/>
        <v>5</v>
      </c>
      <c r="Y8" s="15">
        <f t="shared" si="0"/>
        <v>1</v>
      </c>
      <c r="Z8" s="15">
        <f t="shared" si="0"/>
        <v>6</v>
      </c>
      <c r="AA8" s="15">
        <f t="shared" si="0"/>
        <v>5</v>
      </c>
      <c r="AB8" s="15">
        <f t="shared" si="0"/>
        <v>8</v>
      </c>
      <c r="AC8" s="15">
        <f t="shared" si="0"/>
        <v>14</v>
      </c>
      <c r="AD8" s="15">
        <f t="shared" si="0"/>
        <v>27</v>
      </c>
      <c r="AE8" s="15">
        <f t="shared" si="0"/>
        <v>4</v>
      </c>
      <c r="AF8" s="15">
        <f t="shared" si="0"/>
        <v>2</v>
      </c>
      <c r="AG8" s="15"/>
      <c r="AH8" s="15">
        <v>81.39</v>
      </c>
      <c r="AI8" s="15">
        <v>81.39</v>
      </c>
      <c r="AJ8" s="15">
        <v>79.349999999999994</v>
      </c>
      <c r="AK8" s="15">
        <f t="shared" si="0"/>
        <v>66</v>
      </c>
      <c r="AL8" s="15">
        <f t="shared" si="0"/>
        <v>12</v>
      </c>
      <c r="AM8" s="15">
        <f t="shared" si="0"/>
        <v>0</v>
      </c>
      <c r="AN8" s="15">
        <f t="shared" si="0"/>
        <v>0</v>
      </c>
      <c r="AO8" s="15">
        <f t="shared" si="0"/>
        <v>12</v>
      </c>
      <c r="AP8" s="15">
        <f t="shared" si="0"/>
        <v>12</v>
      </c>
      <c r="AQ8" s="15">
        <f t="shared" si="0"/>
        <v>66</v>
      </c>
      <c r="AR8" s="15">
        <f t="shared" si="0"/>
        <v>1</v>
      </c>
      <c r="AS8" s="15">
        <f t="shared" si="0"/>
        <v>1</v>
      </c>
      <c r="AT8" s="15">
        <f t="shared" si="0"/>
        <v>4</v>
      </c>
      <c r="AU8" s="15">
        <f t="shared" si="0"/>
        <v>3</v>
      </c>
      <c r="AV8" s="15">
        <f t="shared" si="0"/>
        <v>8</v>
      </c>
      <c r="AW8" s="15">
        <f t="shared" si="0"/>
        <v>7</v>
      </c>
      <c r="AX8" s="15">
        <f t="shared" si="0"/>
        <v>7</v>
      </c>
      <c r="AY8" s="15">
        <f t="shared" si="0"/>
        <v>6</v>
      </c>
      <c r="AZ8" s="15">
        <f t="shared" si="0"/>
        <v>8</v>
      </c>
      <c r="BA8" s="15">
        <f t="shared" si="0"/>
        <v>8</v>
      </c>
      <c r="BB8" s="15">
        <f t="shared" si="0"/>
        <v>8</v>
      </c>
      <c r="BC8" s="15">
        <f t="shared" si="0"/>
        <v>8</v>
      </c>
      <c r="BD8" s="15">
        <f t="shared" si="0"/>
        <v>10</v>
      </c>
      <c r="BE8" s="15">
        <f t="shared" si="0"/>
        <v>10</v>
      </c>
      <c r="BF8" s="15">
        <f t="shared" si="0"/>
        <v>6</v>
      </c>
      <c r="BG8" s="15">
        <f t="shared" si="0"/>
        <v>6</v>
      </c>
      <c r="BH8" s="15">
        <f t="shared" si="0"/>
        <v>7</v>
      </c>
      <c r="BI8" s="15">
        <f t="shared" si="0"/>
        <v>6</v>
      </c>
      <c r="BJ8" s="15">
        <f t="shared" si="0"/>
        <v>7</v>
      </c>
      <c r="BK8" s="15">
        <f t="shared" si="0"/>
        <v>6</v>
      </c>
      <c r="BM8" s="2">
        <f t="shared" ref="BM8:BM51" si="1">C8-Q8-R8-S8-T8-U8-V8</f>
        <v>0</v>
      </c>
      <c r="BN8" s="2">
        <f>W8-X8-Y8-Z8-AA8-AB8-AC8</f>
        <v>0</v>
      </c>
      <c r="BO8" s="2">
        <f t="shared" ref="BO8:BO51" si="2">C8-W8-AD8</f>
        <v>0</v>
      </c>
      <c r="BP8" s="2">
        <f>AK8+AL8-AO8-AQ8</f>
        <v>0</v>
      </c>
      <c r="BQ8" s="2">
        <f t="shared" ref="BQ8:BQ51" si="3">C8-AR8-AT8-AV8-AX8-AZ8-BB8-BD8-BF8-BH8-BJ8</f>
        <v>0</v>
      </c>
      <c r="BR8" s="2">
        <f t="shared" ref="BR8:BR51" si="4">O8-AS8-AU8-AW8-AY8-BA8-BC8-BE8-BG8-BI8-BK8</f>
        <v>0</v>
      </c>
    </row>
    <row r="9" spans="1:70" ht="22.5">
      <c r="A9" s="16" t="s">
        <v>100</v>
      </c>
      <c r="B9" s="17">
        <v>2</v>
      </c>
      <c r="C9" s="61">
        <v>5</v>
      </c>
      <c r="D9" s="61">
        <v>4</v>
      </c>
      <c r="E9" s="61">
        <v>2</v>
      </c>
      <c r="F9" s="61"/>
      <c r="G9" s="61"/>
      <c r="H9" s="61"/>
      <c r="I9" s="61"/>
      <c r="J9" s="61">
        <v>1</v>
      </c>
      <c r="K9" s="61"/>
      <c r="L9" s="61"/>
      <c r="M9" s="61"/>
      <c r="N9" s="61"/>
      <c r="O9" s="61">
        <v>5</v>
      </c>
      <c r="P9" s="62"/>
      <c r="Q9" s="63"/>
      <c r="R9" s="63"/>
      <c r="S9" s="63"/>
      <c r="T9" s="63">
        <v>1</v>
      </c>
      <c r="U9" s="63"/>
      <c r="V9" s="63">
        <v>4</v>
      </c>
      <c r="W9" s="63">
        <v>3</v>
      </c>
      <c r="X9" s="63"/>
      <c r="Y9" s="63"/>
      <c r="Z9" s="63"/>
      <c r="AA9" s="63">
        <v>1</v>
      </c>
      <c r="AB9" s="63"/>
      <c r="AC9" s="63">
        <v>2</v>
      </c>
      <c r="AD9" s="63">
        <v>2</v>
      </c>
      <c r="AE9" s="28"/>
      <c r="AF9" s="28"/>
      <c r="AG9" s="28"/>
      <c r="AH9" s="61">
        <v>5</v>
      </c>
      <c r="AI9" s="61">
        <v>5</v>
      </c>
      <c r="AJ9" s="61">
        <v>5</v>
      </c>
      <c r="AK9" s="61">
        <v>5</v>
      </c>
      <c r="AL9" s="61"/>
      <c r="AM9" s="61"/>
      <c r="AN9" s="61"/>
      <c r="AO9" s="61"/>
      <c r="AP9" s="61"/>
      <c r="AQ9" s="61">
        <v>5</v>
      </c>
      <c r="AR9" s="61"/>
      <c r="AS9" s="61"/>
      <c r="AT9" s="61"/>
      <c r="AU9" s="61"/>
      <c r="AV9" s="61"/>
      <c r="AW9" s="63"/>
      <c r="AX9" s="63">
        <v>1</v>
      </c>
      <c r="AY9" s="63">
        <v>1</v>
      </c>
      <c r="AZ9" s="63"/>
      <c r="BA9" s="63"/>
      <c r="BB9" s="63"/>
      <c r="BC9" s="63"/>
      <c r="BD9" s="63">
        <v>1</v>
      </c>
      <c r="BE9" s="63">
        <v>1</v>
      </c>
      <c r="BF9" s="63"/>
      <c r="BG9" s="63"/>
      <c r="BH9" s="63">
        <v>2</v>
      </c>
      <c r="BI9" s="63">
        <v>2</v>
      </c>
      <c r="BJ9" s="63">
        <v>1</v>
      </c>
      <c r="BK9" s="63">
        <v>1</v>
      </c>
      <c r="BM9" s="18">
        <f t="shared" si="1"/>
        <v>0</v>
      </c>
      <c r="BN9" s="18">
        <f t="shared" ref="BN9:BN51" si="5">W9-X9-Y9-Z9-AA9-AB9-AC9</f>
        <v>0</v>
      </c>
      <c r="BO9" s="18">
        <f t="shared" si="2"/>
        <v>0</v>
      </c>
      <c r="BP9" s="18">
        <f t="shared" ref="BP9:BP51" si="6">AK9+AL9-AO9-AQ9</f>
        <v>0</v>
      </c>
      <c r="BQ9" s="18">
        <f t="shared" si="3"/>
        <v>0</v>
      </c>
      <c r="BR9" s="18">
        <f t="shared" si="4"/>
        <v>0</v>
      </c>
    </row>
    <row r="10" spans="1:70" ht="21.75" customHeight="1">
      <c r="A10" s="19" t="s">
        <v>101</v>
      </c>
      <c r="B10" s="17">
        <v>3</v>
      </c>
      <c r="C10" s="61">
        <v>1</v>
      </c>
      <c r="D10" s="61">
        <v>1</v>
      </c>
      <c r="E10" s="61">
        <v>1</v>
      </c>
      <c r="F10" s="61"/>
      <c r="G10" s="61"/>
      <c r="H10" s="61"/>
      <c r="I10" s="61"/>
      <c r="J10" s="61"/>
      <c r="K10" s="61"/>
      <c r="L10" s="61"/>
      <c r="M10" s="61"/>
      <c r="N10" s="61"/>
      <c r="O10" s="61">
        <v>1</v>
      </c>
      <c r="P10" s="61"/>
      <c r="Q10" s="63"/>
      <c r="R10" s="63"/>
      <c r="S10" s="63"/>
      <c r="T10" s="63"/>
      <c r="U10" s="63"/>
      <c r="V10" s="63">
        <v>1</v>
      </c>
      <c r="W10" s="63">
        <v>1</v>
      </c>
      <c r="X10" s="63"/>
      <c r="Y10" s="63"/>
      <c r="Z10" s="63"/>
      <c r="AA10" s="63"/>
      <c r="AB10" s="63"/>
      <c r="AC10" s="63">
        <v>1</v>
      </c>
      <c r="AD10" s="63"/>
      <c r="AE10" s="32"/>
      <c r="AF10" s="33"/>
      <c r="AG10" s="34"/>
      <c r="AH10" s="61">
        <v>1</v>
      </c>
      <c r="AI10" s="61">
        <v>1</v>
      </c>
      <c r="AJ10" s="61">
        <v>1</v>
      </c>
      <c r="AK10" s="61">
        <v>1</v>
      </c>
      <c r="AL10" s="61"/>
      <c r="AM10" s="61"/>
      <c r="AN10" s="61"/>
      <c r="AO10" s="61"/>
      <c r="AP10" s="61"/>
      <c r="AQ10" s="61">
        <v>1</v>
      </c>
      <c r="AR10" s="61"/>
      <c r="AS10" s="61"/>
      <c r="AT10" s="61"/>
      <c r="AU10" s="61"/>
      <c r="AV10" s="61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>
        <v>1</v>
      </c>
      <c r="BI10" s="63">
        <v>1</v>
      </c>
      <c r="BJ10" s="63"/>
      <c r="BK10" s="63"/>
      <c r="BM10" s="18">
        <f t="shared" si="1"/>
        <v>0</v>
      </c>
      <c r="BN10" s="18">
        <f t="shared" si="5"/>
        <v>0</v>
      </c>
      <c r="BO10" s="18">
        <f t="shared" si="2"/>
        <v>0</v>
      </c>
      <c r="BP10" s="18">
        <f t="shared" si="6"/>
        <v>0</v>
      </c>
      <c r="BQ10" s="18">
        <f t="shared" si="3"/>
        <v>0</v>
      </c>
      <c r="BR10" s="18">
        <f t="shared" si="4"/>
        <v>0</v>
      </c>
    </row>
    <row r="11" spans="1:70">
      <c r="A11" s="7" t="s">
        <v>63</v>
      </c>
      <c r="B11" s="17">
        <v>4</v>
      </c>
      <c r="C11" s="64">
        <v>3</v>
      </c>
      <c r="D11" s="61">
        <v>3</v>
      </c>
      <c r="E11" s="61">
        <v>1</v>
      </c>
      <c r="F11" s="61"/>
      <c r="G11" s="61"/>
      <c r="H11" s="61"/>
      <c r="I11" s="61"/>
      <c r="J11" s="61"/>
      <c r="K11" s="61"/>
      <c r="L11" s="61"/>
      <c r="M11" s="61"/>
      <c r="N11" s="61"/>
      <c r="O11" s="61">
        <v>3</v>
      </c>
      <c r="P11" s="62"/>
      <c r="Q11" s="61"/>
      <c r="R11" s="61"/>
      <c r="S11" s="61"/>
      <c r="T11" s="61">
        <v>1</v>
      </c>
      <c r="U11" s="61"/>
      <c r="V11" s="61">
        <v>2</v>
      </c>
      <c r="W11" s="61">
        <v>2</v>
      </c>
      <c r="X11" s="61"/>
      <c r="Y11" s="61"/>
      <c r="Z11" s="61"/>
      <c r="AA11" s="61">
        <v>1</v>
      </c>
      <c r="AB11" s="61"/>
      <c r="AC11" s="61">
        <v>1</v>
      </c>
      <c r="AD11" s="61">
        <v>1</v>
      </c>
      <c r="AE11" s="32"/>
      <c r="AF11" s="33"/>
      <c r="AG11" s="34"/>
      <c r="AH11" s="61">
        <v>3</v>
      </c>
      <c r="AI11" s="61">
        <v>3</v>
      </c>
      <c r="AJ11" s="61">
        <v>3</v>
      </c>
      <c r="AK11" s="61">
        <v>3</v>
      </c>
      <c r="AL11" s="61"/>
      <c r="AM11" s="61"/>
      <c r="AN11" s="61"/>
      <c r="AO11" s="61"/>
      <c r="AP11" s="61"/>
      <c r="AQ11" s="61">
        <v>3</v>
      </c>
      <c r="AR11" s="61"/>
      <c r="AS11" s="61"/>
      <c r="AT11" s="61"/>
      <c r="AU11" s="61"/>
      <c r="AV11" s="61"/>
      <c r="AW11" s="63"/>
      <c r="AX11" s="63">
        <v>1</v>
      </c>
      <c r="AY11" s="63">
        <v>1</v>
      </c>
      <c r="AZ11" s="63"/>
      <c r="BA11" s="63"/>
      <c r="BB11" s="63"/>
      <c r="BC11" s="63"/>
      <c r="BD11" s="63">
        <v>1</v>
      </c>
      <c r="BE11" s="63">
        <v>1</v>
      </c>
      <c r="BF11" s="63"/>
      <c r="BG11" s="63"/>
      <c r="BH11" s="63"/>
      <c r="BI11" s="63"/>
      <c r="BJ11" s="63">
        <v>1</v>
      </c>
      <c r="BK11" s="63">
        <v>1</v>
      </c>
      <c r="BM11" s="18">
        <f t="shared" si="1"/>
        <v>0</v>
      </c>
      <c r="BN11" s="18">
        <f t="shared" si="5"/>
        <v>0</v>
      </c>
      <c r="BO11" s="18">
        <f t="shared" si="2"/>
        <v>0</v>
      </c>
      <c r="BP11" s="18">
        <f t="shared" si="6"/>
        <v>0</v>
      </c>
      <c r="BQ11" s="18">
        <f t="shared" si="3"/>
        <v>0</v>
      </c>
      <c r="BR11" s="18">
        <f t="shared" si="4"/>
        <v>0</v>
      </c>
    </row>
    <row r="12" spans="1:70">
      <c r="A12" s="7" t="s">
        <v>64</v>
      </c>
      <c r="B12" s="17">
        <v>5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32"/>
      <c r="AF12" s="33"/>
      <c r="AG12" s="34"/>
      <c r="AH12" s="28">
        <v>0</v>
      </c>
      <c r="AI12" s="28">
        <v>0</v>
      </c>
      <c r="AJ12" s="28">
        <v>0</v>
      </c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M12" s="18">
        <f t="shared" si="1"/>
        <v>0</v>
      </c>
      <c r="BN12" s="18">
        <f t="shared" si="5"/>
        <v>0</v>
      </c>
      <c r="BO12" s="18">
        <f t="shared" si="2"/>
        <v>0</v>
      </c>
      <c r="BP12" s="18">
        <f t="shared" si="6"/>
        <v>0</v>
      </c>
      <c r="BQ12" s="18">
        <f t="shared" si="3"/>
        <v>0</v>
      </c>
      <c r="BR12" s="18">
        <f t="shared" si="4"/>
        <v>0</v>
      </c>
    </row>
    <row r="13" spans="1:70">
      <c r="A13" s="9" t="s">
        <v>65</v>
      </c>
      <c r="B13" s="17">
        <v>6</v>
      </c>
      <c r="C13" s="20">
        <f t="shared" ref="C13:BK13" si="7">C14+C35+C36+C40+C41+C42+C43+C44+C45+C46</f>
        <v>35</v>
      </c>
      <c r="D13" s="20">
        <f t="shared" si="7"/>
        <v>31</v>
      </c>
      <c r="E13" s="20">
        <f t="shared" si="7"/>
        <v>31</v>
      </c>
      <c r="F13" s="20">
        <f t="shared" si="7"/>
        <v>0</v>
      </c>
      <c r="G13" s="20">
        <f t="shared" si="7"/>
        <v>0</v>
      </c>
      <c r="H13" s="20">
        <f t="shared" si="7"/>
        <v>0</v>
      </c>
      <c r="I13" s="20">
        <f t="shared" si="7"/>
        <v>0</v>
      </c>
      <c r="J13" s="20">
        <f t="shared" si="7"/>
        <v>4</v>
      </c>
      <c r="K13" s="20">
        <f t="shared" si="7"/>
        <v>4</v>
      </c>
      <c r="L13" s="20">
        <f t="shared" si="7"/>
        <v>0</v>
      </c>
      <c r="M13" s="20">
        <f t="shared" si="7"/>
        <v>10</v>
      </c>
      <c r="N13" s="20">
        <f t="shared" si="7"/>
        <v>8</v>
      </c>
      <c r="O13" s="20">
        <f t="shared" si="7"/>
        <v>34</v>
      </c>
      <c r="P13" s="20">
        <v>33</v>
      </c>
      <c r="Q13" s="20">
        <f t="shared" si="7"/>
        <v>4</v>
      </c>
      <c r="R13" s="20">
        <f t="shared" si="7"/>
        <v>0</v>
      </c>
      <c r="S13" s="20">
        <f t="shared" si="7"/>
        <v>4</v>
      </c>
      <c r="T13" s="20">
        <f t="shared" si="7"/>
        <v>4</v>
      </c>
      <c r="U13" s="20">
        <f t="shared" si="7"/>
        <v>5</v>
      </c>
      <c r="V13" s="20">
        <f t="shared" si="7"/>
        <v>18</v>
      </c>
      <c r="W13" s="20">
        <f t="shared" si="7"/>
        <v>35</v>
      </c>
      <c r="X13" s="20">
        <f t="shared" si="7"/>
        <v>5</v>
      </c>
      <c r="Y13" s="20">
        <f t="shared" si="7"/>
        <v>1</v>
      </c>
      <c r="Z13" s="20">
        <f t="shared" si="7"/>
        <v>6</v>
      </c>
      <c r="AA13" s="20">
        <f t="shared" si="7"/>
        <v>4</v>
      </c>
      <c r="AB13" s="20">
        <f t="shared" si="7"/>
        <v>7</v>
      </c>
      <c r="AC13" s="20">
        <f t="shared" si="7"/>
        <v>12</v>
      </c>
      <c r="AD13" s="20">
        <f t="shared" si="7"/>
        <v>0</v>
      </c>
      <c r="AE13" s="20">
        <f t="shared" si="7"/>
        <v>2</v>
      </c>
      <c r="AF13" s="20">
        <f t="shared" si="7"/>
        <v>1</v>
      </c>
      <c r="AG13" s="20">
        <f t="shared" si="7"/>
        <v>1</v>
      </c>
      <c r="AH13" s="20">
        <v>47.89</v>
      </c>
      <c r="AI13" s="20">
        <v>47.89</v>
      </c>
      <c r="AJ13" s="20">
        <v>46.85</v>
      </c>
      <c r="AK13" s="20">
        <f t="shared" si="7"/>
        <v>34</v>
      </c>
      <c r="AL13" s="20">
        <f t="shared" si="7"/>
        <v>8</v>
      </c>
      <c r="AM13" s="20">
        <f t="shared" si="7"/>
        <v>0</v>
      </c>
      <c r="AN13" s="20">
        <f t="shared" si="7"/>
        <v>0</v>
      </c>
      <c r="AO13" s="20">
        <f t="shared" si="7"/>
        <v>7</v>
      </c>
      <c r="AP13" s="20">
        <f t="shared" si="7"/>
        <v>7</v>
      </c>
      <c r="AQ13" s="20">
        <f t="shared" si="7"/>
        <v>35</v>
      </c>
      <c r="AR13" s="20">
        <f t="shared" si="7"/>
        <v>1</v>
      </c>
      <c r="AS13" s="20">
        <f t="shared" si="7"/>
        <v>1</v>
      </c>
      <c r="AT13" s="20">
        <f t="shared" si="7"/>
        <v>4</v>
      </c>
      <c r="AU13" s="20">
        <f t="shared" si="7"/>
        <v>3</v>
      </c>
      <c r="AV13" s="20">
        <f t="shared" si="7"/>
        <v>5</v>
      </c>
      <c r="AW13" s="20">
        <f t="shared" si="7"/>
        <v>5</v>
      </c>
      <c r="AX13" s="20">
        <f t="shared" si="7"/>
        <v>3</v>
      </c>
      <c r="AY13" s="20">
        <f t="shared" si="7"/>
        <v>3</v>
      </c>
      <c r="AZ13" s="20">
        <f t="shared" si="7"/>
        <v>7</v>
      </c>
      <c r="BA13" s="20">
        <f t="shared" si="7"/>
        <v>7</v>
      </c>
      <c r="BB13" s="20">
        <f t="shared" si="7"/>
        <v>6</v>
      </c>
      <c r="BC13" s="20">
        <f t="shared" si="7"/>
        <v>6</v>
      </c>
      <c r="BD13" s="20">
        <f t="shared" si="7"/>
        <v>4</v>
      </c>
      <c r="BE13" s="20">
        <f t="shared" si="7"/>
        <v>4</v>
      </c>
      <c r="BF13" s="20">
        <f t="shared" si="7"/>
        <v>2</v>
      </c>
      <c r="BG13" s="20">
        <f t="shared" si="7"/>
        <v>2</v>
      </c>
      <c r="BH13" s="20">
        <f t="shared" si="7"/>
        <v>0</v>
      </c>
      <c r="BI13" s="20">
        <f t="shared" si="7"/>
        <v>0</v>
      </c>
      <c r="BJ13" s="20">
        <f t="shared" si="7"/>
        <v>3</v>
      </c>
      <c r="BK13" s="20">
        <f t="shared" si="7"/>
        <v>3</v>
      </c>
      <c r="BM13" s="18">
        <f t="shared" si="1"/>
        <v>0</v>
      </c>
      <c r="BN13" s="18">
        <f t="shared" si="5"/>
        <v>0</v>
      </c>
      <c r="BO13" s="18">
        <f t="shared" si="2"/>
        <v>0</v>
      </c>
      <c r="BP13" s="18">
        <f t="shared" si="6"/>
        <v>0</v>
      </c>
      <c r="BQ13" s="18">
        <f t="shared" si="3"/>
        <v>0</v>
      </c>
      <c r="BR13" s="18">
        <f t="shared" si="4"/>
        <v>0</v>
      </c>
    </row>
    <row r="14" spans="1:70" ht="33.75">
      <c r="A14" s="19" t="s">
        <v>102</v>
      </c>
      <c r="B14" s="17">
        <v>7</v>
      </c>
      <c r="C14" s="20">
        <f>C15+C16+C17+C18+C19+C20+C21+C22+C23+C24+C25+C29+C30+C31+C32+C33+C34</f>
        <v>32</v>
      </c>
      <c r="D14" s="20">
        <f t="shared" ref="D14:BK14" si="8">D15+D16+D17+D18+D19+D20+D21+D22+D23+D24+D25+D29+D30+D31+D32+D33+D34</f>
        <v>29</v>
      </c>
      <c r="E14" s="20">
        <f t="shared" si="8"/>
        <v>29</v>
      </c>
      <c r="F14" s="20">
        <f t="shared" si="8"/>
        <v>0</v>
      </c>
      <c r="G14" s="20">
        <f t="shared" si="8"/>
        <v>0</v>
      </c>
      <c r="H14" s="20">
        <f t="shared" si="8"/>
        <v>0</v>
      </c>
      <c r="I14" s="20">
        <f t="shared" si="8"/>
        <v>0</v>
      </c>
      <c r="J14" s="20">
        <f t="shared" si="8"/>
        <v>3</v>
      </c>
      <c r="K14" s="20">
        <f t="shared" si="8"/>
        <v>3</v>
      </c>
      <c r="L14" s="20">
        <f t="shared" si="8"/>
        <v>0</v>
      </c>
      <c r="M14" s="20">
        <f t="shared" si="8"/>
        <v>10</v>
      </c>
      <c r="N14" s="20">
        <f t="shared" si="8"/>
        <v>8</v>
      </c>
      <c r="O14" s="20">
        <f t="shared" si="8"/>
        <v>31</v>
      </c>
      <c r="P14" s="20">
        <v>30</v>
      </c>
      <c r="Q14" s="20">
        <f t="shared" si="8"/>
        <v>3</v>
      </c>
      <c r="R14" s="20">
        <f t="shared" si="8"/>
        <v>0</v>
      </c>
      <c r="S14" s="20">
        <f t="shared" si="8"/>
        <v>3</v>
      </c>
      <c r="T14" s="20">
        <f t="shared" si="8"/>
        <v>4</v>
      </c>
      <c r="U14" s="20">
        <f t="shared" si="8"/>
        <v>4</v>
      </c>
      <c r="V14" s="20">
        <f t="shared" si="8"/>
        <v>18</v>
      </c>
      <c r="W14" s="20">
        <f t="shared" si="8"/>
        <v>32</v>
      </c>
      <c r="X14" s="20">
        <f t="shared" si="8"/>
        <v>3</v>
      </c>
      <c r="Y14" s="20">
        <f t="shared" si="8"/>
        <v>0</v>
      </c>
      <c r="Z14" s="20">
        <f t="shared" si="8"/>
        <v>6</v>
      </c>
      <c r="AA14" s="20">
        <f t="shared" si="8"/>
        <v>4</v>
      </c>
      <c r="AB14" s="20">
        <f t="shared" si="8"/>
        <v>7</v>
      </c>
      <c r="AC14" s="20">
        <f t="shared" si="8"/>
        <v>12</v>
      </c>
      <c r="AD14" s="20">
        <f t="shared" si="8"/>
        <v>0</v>
      </c>
      <c r="AE14" s="20">
        <f t="shared" si="8"/>
        <v>2</v>
      </c>
      <c r="AF14" s="20">
        <f t="shared" si="8"/>
        <v>1</v>
      </c>
      <c r="AG14" s="20">
        <f t="shared" si="8"/>
        <v>1</v>
      </c>
      <c r="AH14" s="20">
        <v>43.39</v>
      </c>
      <c r="AI14" s="20">
        <v>43.39</v>
      </c>
      <c r="AJ14" s="20">
        <v>42.35</v>
      </c>
      <c r="AK14" s="20">
        <f t="shared" si="8"/>
        <v>31</v>
      </c>
      <c r="AL14" s="20">
        <f t="shared" si="8"/>
        <v>5</v>
      </c>
      <c r="AM14" s="20">
        <f t="shared" si="8"/>
        <v>0</v>
      </c>
      <c r="AN14" s="20">
        <f t="shared" si="8"/>
        <v>0</v>
      </c>
      <c r="AO14" s="20">
        <f t="shared" si="8"/>
        <v>4</v>
      </c>
      <c r="AP14" s="20">
        <f t="shared" si="8"/>
        <v>4</v>
      </c>
      <c r="AQ14" s="20">
        <f t="shared" si="8"/>
        <v>32</v>
      </c>
      <c r="AR14" s="20">
        <f t="shared" si="8"/>
        <v>0</v>
      </c>
      <c r="AS14" s="20">
        <f t="shared" si="8"/>
        <v>0</v>
      </c>
      <c r="AT14" s="20">
        <f t="shared" si="8"/>
        <v>4</v>
      </c>
      <c r="AU14" s="20">
        <f t="shared" si="8"/>
        <v>3</v>
      </c>
      <c r="AV14" s="20">
        <f t="shared" si="8"/>
        <v>5</v>
      </c>
      <c r="AW14" s="20">
        <f t="shared" si="8"/>
        <v>5</v>
      </c>
      <c r="AX14" s="20">
        <f t="shared" si="8"/>
        <v>2</v>
      </c>
      <c r="AY14" s="20">
        <f t="shared" si="8"/>
        <v>2</v>
      </c>
      <c r="AZ14" s="20">
        <f t="shared" si="8"/>
        <v>6</v>
      </c>
      <c r="BA14" s="20">
        <f t="shared" si="8"/>
        <v>6</v>
      </c>
      <c r="BB14" s="20">
        <f t="shared" si="8"/>
        <v>6</v>
      </c>
      <c r="BC14" s="20">
        <f t="shared" si="8"/>
        <v>6</v>
      </c>
      <c r="BD14" s="20">
        <f t="shared" si="8"/>
        <v>4</v>
      </c>
      <c r="BE14" s="20">
        <f t="shared" si="8"/>
        <v>4</v>
      </c>
      <c r="BF14" s="20">
        <f t="shared" si="8"/>
        <v>2</v>
      </c>
      <c r="BG14" s="20">
        <f t="shared" si="8"/>
        <v>2</v>
      </c>
      <c r="BH14" s="20">
        <f t="shared" si="8"/>
        <v>0</v>
      </c>
      <c r="BI14" s="20">
        <f t="shared" si="8"/>
        <v>0</v>
      </c>
      <c r="BJ14" s="20">
        <f t="shared" si="8"/>
        <v>3</v>
      </c>
      <c r="BK14" s="20">
        <f t="shared" si="8"/>
        <v>3</v>
      </c>
      <c r="BM14" s="18">
        <f t="shared" si="1"/>
        <v>0</v>
      </c>
      <c r="BN14" s="18">
        <f t="shared" si="5"/>
        <v>0</v>
      </c>
      <c r="BO14" s="18">
        <f t="shared" si="2"/>
        <v>0</v>
      </c>
      <c r="BP14" s="18">
        <f t="shared" si="6"/>
        <v>0</v>
      </c>
      <c r="BQ14" s="18">
        <f t="shared" si="3"/>
        <v>0</v>
      </c>
      <c r="BR14" s="18">
        <f t="shared" si="4"/>
        <v>0</v>
      </c>
    </row>
    <row r="15" spans="1:70" ht="45">
      <c r="A15" s="21" t="s">
        <v>103</v>
      </c>
      <c r="B15" s="17">
        <v>8</v>
      </c>
      <c r="C15" s="43">
        <v>12</v>
      </c>
      <c r="D15" s="43">
        <v>9</v>
      </c>
      <c r="E15" s="43">
        <v>9</v>
      </c>
      <c r="F15" s="43"/>
      <c r="G15" s="43"/>
      <c r="H15" s="43"/>
      <c r="I15" s="43"/>
      <c r="J15" s="43">
        <v>3</v>
      </c>
      <c r="K15" s="43">
        <v>3</v>
      </c>
      <c r="L15" s="43"/>
      <c r="M15" s="49">
        <v>3</v>
      </c>
      <c r="N15" s="49">
        <v>3</v>
      </c>
      <c r="O15" s="43">
        <v>12</v>
      </c>
      <c r="P15" s="43">
        <v>12</v>
      </c>
      <c r="Q15" s="43">
        <v>2</v>
      </c>
      <c r="R15" s="43"/>
      <c r="S15" s="43"/>
      <c r="T15" s="43">
        <v>1</v>
      </c>
      <c r="U15" s="43">
        <v>1</v>
      </c>
      <c r="V15" s="43">
        <v>8</v>
      </c>
      <c r="W15" s="43">
        <v>12</v>
      </c>
      <c r="X15" s="43">
        <v>2</v>
      </c>
      <c r="Y15" s="43"/>
      <c r="Z15" s="43">
        <v>2</v>
      </c>
      <c r="AA15" s="43">
        <v>1</v>
      </c>
      <c r="AB15" s="43">
        <v>3</v>
      </c>
      <c r="AC15" s="43">
        <v>4</v>
      </c>
      <c r="AD15" s="43"/>
      <c r="AE15" s="65"/>
      <c r="AF15" s="45"/>
      <c r="AG15" s="45"/>
      <c r="AH15" s="66">
        <v>10.78</v>
      </c>
      <c r="AI15" s="46">
        <v>10.78</v>
      </c>
      <c r="AJ15" s="46">
        <v>10.78</v>
      </c>
      <c r="AK15" s="43">
        <v>11</v>
      </c>
      <c r="AL15" s="43">
        <v>3</v>
      </c>
      <c r="AM15" s="43"/>
      <c r="AN15" s="43"/>
      <c r="AO15" s="43">
        <v>2</v>
      </c>
      <c r="AP15" s="49">
        <v>2</v>
      </c>
      <c r="AQ15" s="43">
        <v>12</v>
      </c>
      <c r="AR15" s="43"/>
      <c r="AS15" s="43"/>
      <c r="AT15" s="43">
        <v>1</v>
      </c>
      <c r="AU15" s="43">
        <v>1</v>
      </c>
      <c r="AV15" s="43">
        <v>2</v>
      </c>
      <c r="AW15" s="45">
        <v>2</v>
      </c>
      <c r="AX15" s="45"/>
      <c r="AY15" s="45"/>
      <c r="AZ15" s="45">
        <v>2</v>
      </c>
      <c r="BA15" s="45">
        <v>2</v>
      </c>
      <c r="BB15" s="45">
        <v>3</v>
      </c>
      <c r="BC15" s="45">
        <v>3</v>
      </c>
      <c r="BD15" s="45">
        <v>2</v>
      </c>
      <c r="BE15" s="45">
        <v>2</v>
      </c>
      <c r="BF15" s="45">
        <v>2</v>
      </c>
      <c r="BG15" s="45">
        <v>2</v>
      </c>
      <c r="BH15" s="45"/>
      <c r="BI15" s="45"/>
      <c r="BJ15" s="45"/>
      <c r="BK15" s="45"/>
      <c r="BM15" s="18">
        <f t="shared" si="1"/>
        <v>0</v>
      </c>
      <c r="BN15" s="18">
        <f t="shared" si="5"/>
        <v>0</v>
      </c>
      <c r="BO15" s="18">
        <f t="shared" si="2"/>
        <v>0</v>
      </c>
      <c r="BP15" s="18">
        <f t="shared" si="6"/>
        <v>0</v>
      </c>
      <c r="BQ15" s="18">
        <f t="shared" si="3"/>
        <v>0</v>
      </c>
      <c r="BR15" s="18">
        <f t="shared" si="4"/>
        <v>0</v>
      </c>
    </row>
    <row r="16" spans="1:70">
      <c r="A16" s="8" t="s">
        <v>66</v>
      </c>
      <c r="B16" s="17">
        <v>9</v>
      </c>
      <c r="C16" s="43">
        <v>3</v>
      </c>
      <c r="D16" s="43">
        <v>3</v>
      </c>
      <c r="E16" s="43">
        <v>3</v>
      </c>
      <c r="F16" s="43"/>
      <c r="G16" s="43"/>
      <c r="H16" s="43"/>
      <c r="I16" s="43"/>
      <c r="J16" s="43"/>
      <c r="K16" s="43"/>
      <c r="L16" s="43"/>
      <c r="M16" s="49">
        <v>1</v>
      </c>
      <c r="N16" s="49">
        <v>1</v>
      </c>
      <c r="O16" s="43">
        <v>3</v>
      </c>
      <c r="P16" s="43"/>
      <c r="Q16" s="43"/>
      <c r="R16" s="43"/>
      <c r="S16" s="43"/>
      <c r="T16" s="43">
        <v>1</v>
      </c>
      <c r="U16" s="43">
        <v>1</v>
      </c>
      <c r="V16" s="43">
        <v>1</v>
      </c>
      <c r="W16" s="43">
        <v>3</v>
      </c>
      <c r="X16" s="43"/>
      <c r="Y16" s="43"/>
      <c r="Z16" s="43"/>
      <c r="AA16" s="43">
        <v>1</v>
      </c>
      <c r="AB16" s="43">
        <v>1</v>
      </c>
      <c r="AC16" s="43">
        <v>1</v>
      </c>
      <c r="AD16" s="43"/>
      <c r="AE16" s="65"/>
      <c r="AF16" s="45"/>
      <c r="AG16" s="45"/>
      <c r="AH16" s="46">
        <v>4.5</v>
      </c>
      <c r="AI16" s="46">
        <v>4.5</v>
      </c>
      <c r="AJ16" s="46">
        <v>4.5</v>
      </c>
      <c r="AK16" s="43">
        <v>3</v>
      </c>
      <c r="AL16" s="43"/>
      <c r="AM16" s="43"/>
      <c r="AN16" s="43"/>
      <c r="AO16" s="43"/>
      <c r="AP16" s="43"/>
      <c r="AQ16" s="43">
        <v>3</v>
      </c>
      <c r="AR16" s="43"/>
      <c r="AS16" s="43"/>
      <c r="AT16" s="43"/>
      <c r="AU16" s="43"/>
      <c r="AV16" s="43">
        <v>1</v>
      </c>
      <c r="AW16" s="45">
        <v>1</v>
      </c>
      <c r="AX16" s="45">
        <v>1</v>
      </c>
      <c r="AY16" s="45">
        <v>1</v>
      </c>
      <c r="AZ16" s="45"/>
      <c r="BA16" s="45"/>
      <c r="BB16" s="45">
        <v>1</v>
      </c>
      <c r="BC16" s="45">
        <v>1</v>
      </c>
      <c r="BD16" s="45"/>
      <c r="BE16" s="45"/>
      <c r="BF16" s="45"/>
      <c r="BG16" s="45"/>
      <c r="BH16" s="45"/>
      <c r="BI16" s="45"/>
      <c r="BJ16" s="45"/>
      <c r="BK16" s="45"/>
      <c r="BM16" s="18">
        <f t="shared" si="1"/>
        <v>0</v>
      </c>
      <c r="BN16" s="18">
        <f t="shared" si="5"/>
        <v>0</v>
      </c>
      <c r="BO16" s="18">
        <f t="shared" si="2"/>
        <v>0</v>
      </c>
      <c r="BP16" s="18">
        <f t="shared" si="6"/>
        <v>0</v>
      </c>
      <c r="BQ16" s="18">
        <f t="shared" si="3"/>
        <v>0</v>
      </c>
      <c r="BR16" s="18">
        <f t="shared" si="4"/>
        <v>0</v>
      </c>
    </row>
    <row r="17" spans="1:70">
      <c r="A17" s="8" t="s">
        <v>67</v>
      </c>
      <c r="B17" s="17">
        <v>10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9"/>
      <c r="N17" s="49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65"/>
      <c r="AF17" s="45"/>
      <c r="AG17" s="45"/>
      <c r="AH17" s="46">
        <v>0.97</v>
      </c>
      <c r="AI17" s="46">
        <v>0.97</v>
      </c>
      <c r="AJ17" s="46">
        <v>0.97</v>
      </c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M17" s="18">
        <f t="shared" si="1"/>
        <v>0</v>
      </c>
      <c r="BN17" s="18">
        <f t="shared" si="5"/>
        <v>0</v>
      </c>
      <c r="BO17" s="18">
        <f t="shared" si="2"/>
        <v>0</v>
      </c>
      <c r="BP17" s="18">
        <f t="shared" si="6"/>
        <v>0</v>
      </c>
      <c r="BQ17" s="18">
        <f t="shared" si="3"/>
        <v>0</v>
      </c>
      <c r="BR17" s="18">
        <f t="shared" si="4"/>
        <v>0</v>
      </c>
    </row>
    <row r="18" spans="1:70">
      <c r="A18" s="8" t="s">
        <v>68</v>
      </c>
      <c r="B18" s="17">
        <v>11</v>
      </c>
      <c r="C18" s="43">
        <v>1</v>
      </c>
      <c r="D18" s="43">
        <v>1</v>
      </c>
      <c r="E18" s="43">
        <v>1</v>
      </c>
      <c r="F18" s="43"/>
      <c r="G18" s="43"/>
      <c r="H18" s="43"/>
      <c r="I18" s="43"/>
      <c r="J18" s="43"/>
      <c r="K18" s="43"/>
      <c r="L18" s="43"/>
      <c r="M18" s="49"/>
      <c r="N18" s="49"/>
      <c r="O18" s="43">
        <v>1</v>
      </c>
      <c r="P18" s="43"/>
      <c r="Q18" s="43"/>
      <c r="R18" s="43"/>
      <c r="S18" s="43"/>
      <c r="T18" s="43">
        <v>1</v>
      </c>
      <c r="U18" s="43"/>
      <c r="V18" s="43"/>
      <c r="W18" s="43">
        <v>1</v>
      </c>
      <c r="X18" s="43"/>
      <c r="Y18" s="43"/>
      <c r="Z18" s="43">
        <v>1</v>
      </c>
      <c r="AA18" s="43"/>
      <c r="AB18" s="43"/>
      <c r="AC18" s="43"/>
      <c r="AD18" s="43"/>
      <c r="AE18" s="65"/>
      <c r="AF18" s="45"/>
      <c r="AG18" s="45"/>
      <c r="AH18" s="46">
        <v>2.11</v>
      </c>
      <c r="AI18" s="46">
        <v>2.11</v>
      </c>
      <c r="AJ18" s="46">
        <v>2.11</v>
      </c>
      <c r="AK18" s="43">
        <v>2</v>
      </c>
      <c r="AL18" s="43"/>
      <c r="AM18" s="43"/>
      <c r="AN18" s="43"/>
      <c r="AO18" s="43">
        <v>1</v>
      </c>
      <c r="AP18" s="43">
        <v>1</v>
      </c>
      <c r="AQ18" s="43">
        <v>1</v>
      </c>
      <c r="AR18" s="43"/>
      <c r="AS18" s="43"/>
      <c r="AT18" s="43"/>
      <c r="AU18" s="43"/>
      <c r="AV18" s="43"/>
      <c r="AW18" s="45"/>
      <c r="AX18" s="45">
        <v>1</v>
      </c>
      <c r="AY18" s="45">
        <v>1</v>
      </c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M18" s="18">
        <f t="shared" si="1"/>
        <v>0</v>
      </c>
      <c r="BN18" s="18">
        <f t="shared" si="5"/>
        <v>0</v>
      </c>
      <c r="BO18" s="18">
        <f t="shared" si="2"/>
        <v>0</v>
      </c>
      <c r="BP18" s="18">
        <f t="shared" si="6"/>
        <v>0</v>
      </c>
      <c r="BQ18" s="18">
        <f t="shared" si="3"/>
        <v>0</v>
      </c>
      <c r="BR18" s="18">
        <f t="shared" si="4"/>
        <v>0</v>
      </c>
    </row>
    <row r="19" spans="1:70">
      <c r="A19" s="8" t="s">
        <v>69</v>
      </c>
      <c r="B19" s="17">
        <v>12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9"/>
      <c r="N19" s="49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65"/>
      <c r="AF19" s="45"/>
      <c r="AG19" s="45"/>
      <c r="AH19" s="46">
        <v>0.44</v>
      </c>
      <c r="AI19" s="46">
        <v>0.44</v>
      </c>
      <c r="AJ19" s="46">
        <v>0.44</v>
      </c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M19" s="18">
        <f t="shared" si="1"/>
        <v>0</v>
      </c>
      <c r="BN19" s="18">
        <f t="shared" si="5"/>
        <v>0</v>
      </c>
      <c r="BO19" s="18">
        <f t="shared" si="2"/>
        <v>0</v>
      </c>
      <c r="BP19" s="18">
        <f t="shared" si="6"/>
        <v>0</v>
      </c>
      <c r="BQ19" s="18">
        <f t="shared" si="3"/>
        <v>0</v>
      </c>
      <c r="BR19" s="18">
        <f t="shared" si="4"/>
        <v>0</v>
      </c>
    </row>
    <row r="20" spans="1:70">
      <c r="A20" s="8" t="s">
        <v>70</v>
      </c>
      <c r="B20" s="17">
        <v>13</v>
      </c>
      <c r="C20" s="43">
        <v>1</v>
      </c>
      <c r="D20" s="43">
        <v>1</v>
      </c>
      <c r="E20" s="43">
        <v>1</v>
      </c>
      <c r="F20" s="43"/>
      <c r="G20" s="43"/>
      <c r="H20" s="43"/>
      <c r="I20" s="43"/>
      <c r="J20" s="43"/>
      <c r="K20" s="43"/>
      <c r="L20" s="43"/>
      <c r="M20" s="49">
        <v>1</v>
      </c>
      <c r="N20" s="49"/>
      <c r="O20" s="43">
        <v>1</v>
      </c>
      <c r="P20" s="43"/>
      <c r="Q20" s="43"/>
      <c r="R20" s="43"/>
      <c r="S20" s="43"/>
      <c r="T20" s="43"/>
      <c r="U20" s="43"/>
      <c r="V20" s="43">
        <v>1</v>
      </c>
      <c r="W20" s="43">
        <v>1</v>
      </c>
      <c r="X20" s="43"/>
      <c r="Y20" s="43"/>
      <c r="Z20" s="43"/>
      <c r="AA20" s="43"/>
      <c r="AB20" s="43"/>
      <c r="AC20" s="43">
        <v>1</v>
      </c>
      <c r="AD20" s="43"/>
      <c r="AE20" s="65"/>
      <c r="AF20" s="45"/>
      <c r="AG20" s="45"/>
      <c r="AH20" s="46">
        <v>0.95</v>
      </c>
      <c r="AI20" s="46">
        <v>0.95</v>
      </c>
      <c r="AJ20" s="46">
        <v>0.95</v>
      </c>
      <c r="AK20" s="43">
        <v>1</v>
      </c>
      <c r="AL20" s="43"/>
      <c r="AM20" s="43"/>
      <c r="AN20" s="43"/>
      <c r="AO20" s="43"/>
      <c r="AP20" s="43"/>
      <c r="AQ20" s="43">
        <v>1</v>
      </c>
      <c r="AR20" s="43"/>
      <c r="AS20" s="43"/>
      <c r="AT20" s="43"/>
      <c r="AU20" s="43"/>
      <c r="AV20" s="43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>
        <v>1</v>
      </c>
      <c r="BK20" s="45">
        <v>1</v>
      </c>
      <c r="BM20" s="18">
        <f t="shared" si="1"/>
        <v>0</v>
      </c>
      <c r="BN20" s="18">
        <f t="shared" si="5"/>
        <v>0</v>
      </c>
      <c r="BO20" s="18">
        <f t="shared" si="2"/>
        <v>0</v>
      </c>
      <c r="BP20" s="18">
        <f t="shared" si="6"/>
        <v>0</v>
      </c>
      <c r="BQ20" s="18">
        <f t="shared" si="3"/>
        <v>0</v>
      </c>
      <c r="BR20" s="18">
        <f t="shared" si="4"/>
        <v>0</v>
      </c>
    </row>
    <row r="21" spans="1:70">
      <c r="A21" s="8" t="s">
        <v>71</v>
      </c>
      <c r="B21" s="17">
        <v>14</v>
      </c>
      <c r="C21" s="43">
        <v>3</v>
      </c>
      <c r="D21" s="43">
        <v>3</v>
      </c>
      <c r="E21" s="43">
        <v>3</v>
      </c>
      <c r="F21" s="43"/>
      <c r="G21" s="43"/>
      <c r="H21" s="43"/>
      <c r="I21" s="43"/>
      <c r="J21" s="43"/>
      <c r="K21" s="43"/>
      <c r="L21" s="43"/>
      <c r="M21" s="49">
        <v>1</v>
      </c>
      <c r="N21" s="49">
        <v>1</v>
      </c>
      <c r="O21" s="43">
        <v>3</v>
      </c>
      <c r="P21" s="43"/>
      <c r="Q21" s="43"/>
      <c r="R21" s="43"/>
      <c r="S21" s="43"/>
      <c r="T21" s="43">
        <v>1</v>
      </c>
      <c r="U21" s="43"/>
      <c r="V21" s="43">
        <v>2</v>
      </c>
      <c r="W21" s="43">
        <v>3</v>
      </c>
      <c r="X21" s="43"/>
      <c r="Y21" s="43"/>
      <c r="Z21" s="43"/>
      <c r="AA21" s="43">
        <v>1</v>
      </c>
      <c r="AB21" s="43"/>
      <c r="AC21" s="43">
        <v>2</v>
      </c>
      <c r="AD21" s="43"/>
      <c r="AE21" s="65"/>
      <c r="AF21" s="45"/>
      <c r="AG21" s="45"/>
      <c r="AH21" s="46">
        <v>3.44</v>
      </c>
      <c r="AI21" s="46">
        <v>3.44</v>
      </c>
      <c r="AJ21" s="46">
        <v>3.44</v>
      </c>
      <c r="AK21" s="43">
        <v>3</v>
      </c>
      <c r="AL21" s="43"/>
      <c r="AM21" s="43"/>
      <c r="AN21" s="43"/>
      <c r="AO21" s="43"/>
      <c r="AP21" s="43"/>
      <c r="AQ21" s="43">
        <v>3</v>
      </c>
      <c r="AR21" s="43"/>
      <c r="AS21" s="43"/>
      <c r="AT21" s="43"/>
      <c r="AU21" s="43"/>
      <c r="AV21" s="43">
        <v>1</v>
      </c>
      <c r="AW21" s="45">
        <v>1</v>
      </c>
      <c r="AX21" s="45"/>
      <c r="AY21" s="45"/>
      <c r="AZ21" s="45"/>
      <c r="BA21" s="45"/>
      <c r="BB21" s="45">
        <v>1</v>
      </c>
      <c r="BC21" s="45">
        <v>1</v>
      </c>
      <c r="BD21" s="45"/>
      <c r="BE21" s="45"/>
      <c r="BF21" s="45"/>
      <c r="BG21" s="45"/>
      <c r="BH21" s="45"/>
      <c r="BI21" s="45"/>
      <c r="BJ21" s="45">
        <v>1</v>
      </c>
      <c r="BK21" s="45">
        <v>1</v>
      </c>
      <c r="BM21" s="18">
        <f t="shared" si="1"/>
        <v>0</v>
      </c>
      <c r="BN21" s="18">
        <f t="shared" si="5"/>
        <v>0</v>
      </c>
      <c r="BO21" s="18">
        <f t="shared" si="2"/>
        <v>0</v>
      </c>
      <c r="BP21" s="18">
        <f t="shared" si="6"/>
        <v>0</v>
      </c>
      <c r="BQ21" s="18">
        <f t="shared" si="3"/>
        <v>0</v>
      </c>
      <c r="BR21" s="18">
        <f t="shared" si="4"/>
        <v>0</v>
      </c>
    </row>
    <row r="22" spans="1:70">
      <c r="A22" s="8" t="s">
        <v>72</v>
      </c>
      <c r="B22" s="17">
        <v>15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9"/>
      <c r="N22" s="49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65"/>
      <c r="AF22" s="45"/>
      <c r="AG22" s="45"/>
      <c r="AH22" s="46">
        <v>0.5</v>
      </c>
      <c r="AI22" s="46">
        <v>0.5</v>
      </c>
      <c r="AJ22" s="46">
        <v>0.5</v>
      </c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M22" s="18">
        <f t="shared" si="1"/>
        <v>0</v>
      </c>
      <c r="BN22" s="18">
        <f t="shared" si="5"/>
        <v>0</v>
      </c>
      <c r="BO22" s="18">
        <f t="shared" si="2"/>
        <v>0</v>
      </c>
      <c r="BP22" s="18">
        <f t="shared" si="6"/>
        <v>0</v>
      </c>
      <c r="BQ22" s="18">
        <f t="shared" si="3"/>
        <v>0</v>
      </c>
      <c r="BR22" s="18">
        <f t="shared" si="4"/>
        <v>0</v>
      </c>
    </row>
    <row r="23" spans="1:70">
      <c r="A23" s="8" t="s">
        <v>73</v>
      </c>
      <c r="B23" s="17">
        <v>16</v>
      </c>
      <c r="C23" s="43">
        <v>1</v>
      </c>
      <c r="D23" s="43">
        <v>1</v>
      </c>
      <c r="E23" s="43">
        <v>1</v>
      </c>
      <c r="F23" s="43"/>
      <c r="G23" s="43"/>
      <c r="H23" s="43"/>
      <c r="I23" s="43"/>
      <c r="J23" s="43"/>
      <c r="K23" s="43"/>
      <c r="L23" s="43"/>
      <c r="M23" s="49"/>
      <c r="N23" s="49"/>
      <c r="O23" s="43">
        <v>1</v>
      </c>
      <c r="P23" s="43"/>
      <c r="Q23" s="43"/>
      <c r="R23" s="43"/>
      <c r="S23" s="43">
        <v>1</v>
      </c>
      <c r="T23" s="43"/>
      <c r="U23" s="43"/>
      <c r="V23" s="43"/>
      <c r="W23" s="43">
        <v>1</v>
      </c>
      <c r="X23" s="43"/>
      <c r="Y23" s="43"/>
      <c r="Z23" s="43">
        <v>1</v>
      </c>
      <c r="AA23" s="43"/>
      <c r="AB23" s="43"/>
      <c r="AC23" s="43"/>
      <c r="AD23" s="43"/>
      <c r="AE23" s="65"/>
      <c r="AF23" s="45"/>
      <c r="AG23" s="45"/>
      <c r="AH23" s="46">
        <v>0.95</v>
      </c>
      <c r="AI23" s="46">
        <v>0.95</v>
      </c>
      <c r="AJ23" s="46">
        <v>0.95</v>
      </c>
      <c r="AK23" s="43">
        <v>1</v>
      </c>
      <c r="AL23" s="43"/>
      <c r="AM23" s="43"/>
      <c r="AN23" s="43"/>
      <c r="AO23" s="43"/>
      <c r="AP23" s="43"/>
      <c r="AQ23" s="43">
        <v>1</v>
      </c>
      <c r="AR23" s="43"/>
      <c r="AS23" s="43"/>
      <c r="AT23" s="43">
        <v>1</v>
      </c>
      <c r="AU23" s="43">
        <v>1</v>
      </c>
      <c r="AV23" s="43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M23" s="18">
        <f t="shared" si="1"/>
        <v>0</v>
      </c>
      <c r="BN23" s="18">
        <f t="shared" si="5"/>
        <v>0</v>
      </c>
      <c r="BO23" s="18">
        <f t="shared" si="2"/>
        <v>0</v>
      </c>
      <c r="BP23" s="18">
        <f t="shared" si="6"/>
        <v>0</v>
      </c>
      <c r="BQ23" s="18">
        <f t="shared" si="3"/>
        <v>0</v>
      </c>
      <c r="BR23" s="18">
        <f t="shared" si="4"/>
        <v>0</v>
      </c>
    </row>
    <row r="24" spans="1:70">
      <c r="A24" s="8" t="s">
        <v>74</v>
      </c>
      <c r="B24" s="17">
        <v>17</v>
      </c>
      <c r="C24" s="43">
        <v>1</v>
      </c>
      <c r="D24" s="43">
        <v>1</v>
      </c>
      <c r="E24" s="43">
        <v>1</v>
      </c>
      <c r="F24" s="43"/>
      <c r="G24" s="43"/>
      <c r="H24" s="43"/>
      <c r="I24" s="43"/>
      <c r="J24" s="43"/>
      <c r="K24" s="43"/>
      <c r="L24" s="43"/>
      <c r="M24" s="49">
        <v>1</v>
      </c>
      <c r="N24" s="49"/>
      <c r="O24" s="43">
        <v>1</v>
      </c>
      <c r="P24" s="43"/>
      <c r="Q24" s="43"/>
      <c r="R24" s="43"/>
      <c r="S24" s="43">
        <v>1</v>
      </c>
      <c r="T24" s="43"/>
      <c r="U24" s="43"/>
      <c r="V24" s="43"/>
      <c r="W24" s="43">
        <v>1</v>
      </c>
      <c r="X24" s="43"/>
      <c r="Y24" s="43"/>
      <c r="Z24" s="43">
        <v>1</v>
      </c>
      <c r="AA24" s="43"/>
      <c r="AB24" s="43"/>
      <c r="AC24" s="43"/>
      <c r="AD24" s="43"/>
      <c r="AE24" s="65"/>
      <c r="AF24" s="45"/>
      <c r="AG24" s="45"/>
      <c r="AH24" s="46">
        <v>0.95</v>
      </c>
      <c r="AI24" s="46">
        <v>0.95</v>
      </c>
      <c r="AJ24" s="46">
        <v>0.95</v>
      </c>
      <c r="AK24" s="43">
        <v>1</v>
      </c>
      <c r="AL24" s="43"/>
      <c r="AM24" s="43"/>
      <c r="AN24" s="43"/>
      <c r="AO24" s="43"/>
      <c r="AP24" s="43"/>
      <c r="AQ24" s="43">
        <v>1</v>
      </c>
      <c r="AR24" s="43"/>
      <c r="AS24" s="43"/>
      <c r="AT24" s="43"/>
      <c r="AU24" s="43"/>
      <c r="AV24" s="43">
        <v>1</v>
      </c>
      <c r="AW24" s="45">
        <v>1</v>
      </c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M24" s="18">
        <f t="shared" si="1"/>
        <v>0</v>
      </c>
      <c r="BN24" s="18">
        <f t="shared" si="5"/>
        <v>0</v>
      </c>
      <c r="BO24" s="18">
        <f t="shared" si="2"/>
        <v>0</v>
      </c>
      <c r="BP24" s="18">
        <f t="shared" si="6"/>
        <v>0</v>
      </c>
      <c r="BQ24" s="18">
        <f t="shared" si="3"/>
        <v>0</v>
      </c>
      <c r="BR24" s="18">
        <f t="shared" si="4"/>
        <v>0</v>
      </c>
    </row>
    <row r="25" spans="1:70">
      <c r="A25" s="8" t="s">
        <v>75</v>
      </c>
      <c r="B25" s="17">
        <v>18</v>
      </c>
      <c r="C25" s="49">
        <v>4</v>
      </c>
      <c r="D25" s="49">
        <v>4</v>
      </c>
      <c r="E25" s="49">
        <v>4</v>
      </c>
      <c r="F25" s="49"/>
      <c r="G25" s="49"/>
      <c r="H25" s="49"/>
      <c r="I25" s="49"/>
      <c r="J25" s="49"/>
      <c r="K25" s="49"/>
      <c r="L25" s="49"/>
      <c r="M25" s="49">
        <v>1</v>
      </c>
      <c r="N25" s="49">
        <v>2</v>
      </c>
      <c r="O25" s="49">
        <v>4</v>
      </c>
      <c r="P25" s="49"/>
      <c r="Q25" s="49"/>
      <c r="R25" s="49"/>
      <c r="S25" s="49"/>
      <c r="T25" s="49"/>
      <c r="U25" s="49">
        <v>1</v>
      </c>
      <c r="V25" s="49">
        <v>3</v>
      </c>
      <c r="W25" s="49">
        <v>4</v>
      </c>
      <c r="X25" s="49"/>
      <c r="Y25" s="49"/>
      <c r="Z25" s="49"/>
      <c r="AA25" s="49">
        <v>1</v>
      </c>
      <c r="AB25" s="49">
        <v>1</v>
      </c>
      <c r="AC25" s="49">
        <v>2</v>
      </c>
      <c r="AD25" s="49"/>
      <c r="AE25" s="65">
        <v>1</v>
      </c>
      <c r="AF25" s="65">
        <v>1</v>
      </c>
      <c r="AG25" s="65">
        <v>0.4</v>
      </c>
      <c r="AH25" s="67">
        <v>7.72</v>
      </c>
      <c r="AI25" s="67">
        <v>7.72</v>
      </c>
      <c r="AJ25" s="67">
        <v>7.28</v>
      </c>
      <c r="AK25" s="49">
        <v>3</v>
      </c>
      <c r="AL25" s="49">
        <v>1</v>
      </c>
      <c r="AM25" s="49"/>
      <c r="AN25" s="49"/>
      <c r="AO25" s="49"/>
      <c r="AP25" s="49"/>
      <c r="AQ25" s="49">
        <v>4</v>
      </c>
      <c r="AR25" s="49"/>
      <c r="AS25" s="49"/>
      <c r="AT25" s="49"/>
      <c r="AU25" s="49"/>
      <c r="AV25" s="49"/>
      <c r="AW25" s="65"/>
      <c r="AX25" s="65"/>
      <c r="AY25" s="65"/>
      <c r="AZ25" s="65">
        <v>3</v>
      </c>
      <c r="BA25" s="65">
        <v>3</v>
      </c>
      <c r="BB25" s="65"/>
      <c r="BC25" s="65"/>
      <c r="BD25" s="65">
        <v>1</v>
      </c>
      <c r="BE25" s="65">
        <v>1</v>
      </c>
      <c r="BF25" s="65"/>
      <c r="BG25" s="65"/>
      <c r="BH25" s="65"/>
      <c r="BI25" s="65"/>
      <c r="BJ25" s="65"/>
      <c r="BK25" s="65"/>
      <c r="BM25" s="18">
        <f t="shared" si="1"/>
        <v>0</v>
      </c>
      <c r="BN25" s="18">
        <f t="shared" si="5"/>
        <v>0</v>
      </c>
      <c r="BO25" s="18">
        <f t="shared" si="2"/>
        <v>0</v>
      </c>
      <c r="BP25" s="18">
        <f t="shared" si="6"/>
        <v>0</v>
      </c>
      <c r="BQ25" s="18">
        <f t="shared" si="3"/>
        <v>0</v>
      </c>
      <c r="BR25" s="18">
        <f t="shared" si="4"/>
        <v>0</v>
      </c>
    </row>
    <row r="26" spans="1:70" ht="22.5">
      <c r="A26" s="22" t="s">
        <v>104</v>
      </c>
      <c r="B26" s="39">
        <v>19</v>
      </c>
      <c r="C26" s="45">
        <v>3</v>
      </c>
      <c r="D26" s="43">
        <v>3</v>
      </c>
      <c r="E26" s="43">
        <v>3</v>
      </c>
      <c r="F26" s="43"/>
      <c r="G26" s="43"/>
      <c r="H26" s="43"/>
      <c r="I26" s="43"/>
      <c r="J26" s="43"/>
      <c r="K26" s="43"/>
      <c r="L26" s="43"/>
      <c r="M26" s="49">
        <v>1</v>
      </c>
      <c r="N26" s="49">
        <v>2</v>
      </c>
      <c r="O26" s="43">
        <v>3</v>
      </c>
      <c r="P26" s="43"/>
      <c r="Q26" s="45"/>
      <c r="R26" s="45"/>
      <c r="S26" s="45"/>
      <c r="T26" s="45"/>
      <c r="U26" s="45"/>
      <c r="V26" s="45">
        <v>3</v>
      </c>
      <c r="W26" s="45">
        <v>3</v>
      </c>
      <c r="X26" s="45"/>
      <c r="Y26" s="45"/>
      <c r="Z26" s="45"/>
      <c r="AA26" s="45"/>
      <c r="AB26" s="45">
        <v>1</v>
      </c>
      <c r="AC26" s="45">
        <v>2</v>
      </c>
      <c r="AD26" s="45"/>
      <c r="AE26" s="65"/>
      <c r="AF26" s="45"/>
      <c r="AG26" s="45"/>
      <c r="AH26" s="46">
        <v>6.83</v>
      </c>
      <c r="AI26" s="46">
        <v>6.83</v>
      </c>
      <c r="AJ26" s="46">
        <v>6.83</v>
      </c>
      <c r="AK26" s="43">
        <v>3</v>
      </c>
      <c r="AL26" s="43"/>
      <c r="AM26" s="43"/>
      <c r="AN26" s="43"/>
      <c r="AO26" s="43"/>
      <c r="AP26" s="43"/>
      <c r="AQ26" s="43">
        <v>3</v>
      </c>
      <c r="AR26" s="43"/>
      <c r="AS26" s="43"/>
      <c r="AT26" s="43"/>
      <c r="AU26" s="43"/>
      <c r="AV26" s="43"/>
      <c r="AW26" s="45"/>
      <c r="AX26" s="45"/>
      <c r="AY26" s="45"/>
      <c r="AZ26" s="45">
        <v>2</v>
      </c>
      <c r="BA26" s="45">
        <v>2</v>
      </c>
      <c r="BB26" s="45"/>
      <c r="BC26" s="45"/>
      <c r="BD26" s="45">
        <v>1</v>
      </c>
      <c r="BE26" s="45">
        <v>1</v>
      </c>
      <c r="BF26" s="45"/>
      <c r="BG26" s="45"/>
      <c r="BH26" s="45"/>
      <c r="BI26" s="45"/>
      <c r="BJ26" s="45"/>
      <c r="BK26" s="45"/>
      <c r="BM26" s="18">
        <f t="shared" si="1"/>
        <v>0</v>
      </c>
      <c r="BN26" s="18">
        <f t="shared" si="5"/>
        <v>0</v>
      </c>
      <c r="BO26" s="18">
        <f t="shared" si="2"/>
        <v>0</v>
      </c>
      <c r="BP26" s="18">
        <f t="shared" si="6"/>
        <v>0</v>
      </c>
      <c r="BQ26" s="18">
        <f t="shared" si="3"/>
        <v>0</v>
      </c>
      <c r="BR26" s="18">
        <f t="shared" si="4"/>
        <v>0</v>
      </c>
    </row>
    <row r="27" spans="1:70">
      <c r="A27" s="10" t="s">
        <v>76</v>
      </c>
      <c r="B27" s="17">
        <v>20</v>
      </c>
      <c r="C27" s="43">
        <v>1</v>
      </c>
      <c r="D27" s="43">
        <v>1</v>
      </c>
      <c r="E27" s="43">
        <v>1</v>
      </c>
      <c r="F27" s="43"/>
      <c r="G27" s="43"/>
      <c r="H27" s="43"/>
      <c r="I27" s="43"/>
      <c r="J27" s="43"/>
      <c r="K27" s="43"/>
      <c r="L27" s="43"/>
      <c r="M27" s="49"/>
      <c r="N27" s="49"/>
      <c r="O27" s="43">
        <v>1</v>
      </c>
      <c r="P27" s="43"/>
      <c r="Q27" s="43"/>
      <c r="R27" s="43"/>
      <c r="S27" s="43"/>
      <c r="T27" s="43"/>
      <c r="U27" s="43">
        <v>1</v>
      </c>
      <c r="V27" s="43"/>
      <c r="W27" s="43">
        <v>1</v>
      </c>
      <c r="X27" s="43"/>
      <c r="Y27" s="43"/>
      <c r="Z27" s="43"/>
      <c r="AA27" s="43">
        <v>1</v>
      </c>
      <c r="AB27" s="43"/>
      <c r="AC27" s="43"/>
      <c r="AD27" s="43"/>
      <c r="AE27" s="65">
        <v>1</v>
      </c>
      <c r="AF27" s="45">
        <v>1</v>
      </c>
      <c r="AG27" s="45">
        <v>0.4</v>
      </c>
      <c r="AH27" s="46">
        <v>0.89</v>
      </c>
      <c r="AI27" s="46">
        <v>0.89</v>
      </c>
      <c r="AJ27" s="46">
        <v>0.45</v>
      </c>
      <c r="AK27" s="43"/>
      <c r="AL27" s="43">
        <v>1</v>
      </c>
      <c r="AM27" s="43"/>
      <c r="AN27" s="43"/>
      <c r="AO27" s="43"/>
      <c r="AP27" s="43"/>
      <c r="AQ27" s="43">
        <v>1</v>
      </c>
      <c r="AR27" s="43"/>
      <c r="AS27" s="43"/>
      <c r="AT27" s="43"/>
      <c r="AU27" s="43"/>
      <c r="AV27" s="43"/>
      <c r="AW27" s="45"/>
      <c r="AX27" s="45"/>
      <c r="AY27" s="45"/>
      <c r="AZ27" s="45">
        <v>1</v>
      </c>
      <c r="BA27" s="45">
        <v>1</v>
      </c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M27" s="18">
        <f t="shared" si="1"/>
        <v>0</v>
      </c>
      <c r="BN27" s="18">
        <f t="shared" si="5"/>
        <v>0</v>
      </c>
      <c r="BO27" s="18">
        <f t="shared" si="2"/>
        <v>0</v>
      </c>
      <c r="BP27" s="18">
        <f t="shared" si="6"/>
        <v>0</v>
      </c>
      <c r="BQ27" s="18">
        <f t="shared" si="3"/>
        <v>0</v>
      </c>
      <c r="BR27" s="18">
        <f t="shared" si="4"/>
        <v>0</v>
      </c>
    </row>
    <row r="28" spans="1:70">
      <c r="A28" s="10" t="s">
        <v>77</v>
      </c>
      <c r="B28" s="17">
        <v>21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65"/>
      <c r="AF28" s="45"/>
      <c r="AG28" s="45"/>
      <c r="AH28" s="46">
        <v>0</v>
      </c>
      <c r="AI28" s="46">
        <v>0</v>
      </c>
      <c r="AJ28" s="46">
        <v>0</v>
      </c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M28" s="18">
        <f t="shared" si="1"/>
        <v>0</v>
      </c>
      <c r="BN28" s="18">
        <f t="shared" si="5"/>
        <v>0</v>
      </c>
      <c r="BO28" s="18">
        <f t="shared" si="2"/>
        <v>0</v>
      </c>
      <c r="BP28" s="18">
        <f t="shared" si="6"/>
        <v>0</v>
      </c>
      <c r="BQ28" s="18">
        <f t="shared" si="3"/>
        <v>0</v>
      </c>
      <c r="BR28" s="18">
        <f t="shared" si="4"/>
        <v>0</v>
      </c>
    </row>
    <row r="29" spans="1:70">
      <c r="A29" s="8" t="s">
        <v>78</v>
      </c>
      <c r="B29" s="17">
        <v>22</v>
      </c>
      <c r="C29" s="49">
        <v>3</v>
      </c>
      <c r="D29" s="49">
        <v>3</v>
      </c>
      <c r="E29" s="49">
        <v>3</v>
      </c>
      <c r="F29" s="49"/>
      <c r="G29" s="49"/>
      <c r="H29" s="49"/>
      <c r="I29" s="49"/>
      <c r="J29" s="49"/>
      <c r="K29" s="49"/>
      <c r="L29" s="49"/>
      <c r="M29" s="49">
        <v>1</v>
      </c>
      <c r="N29" s="49">
        <v>1</v>
      </c>
      <c r="O29" s="49">
        <v>2</v>
      </c>
      <c r="P29" s="49"/>
      <c r="Q29" s="49"/>
      <c r="R29" s="49"/>
      <c r="S29" s="49">
        <v>1</v>
      </c>
      <c r="T29" s="49"/>
      <c r="U29" s="49"/>
      <c r="V29" s="49">
        <v>2</v>
      </c>
      <c r="W29" s="49">
        <v>3</v>
      </c>
      <c r="X29" s="49"/>
      <c r="Y29" s="49"/>
      <c r="Z29" s="49">
        <v>1</v>
      </c>
      <c r="AA29" s="49"/>
      <c r="AB29" s="49">
        <v>1</v>
      </c>
      <c r="AC29" s="49">
        <v>1</v>
      </c>
      <c r="AD29" s="49"/>
      <c r="AE29" s="65"/>
      <c r="AF29" s="65"/>
      <c r="AG29" s="65"/>
      <c r="AH29" s="67">
        <v>3.86</v>
      </c>
      <c r="AI29" s="67">
        <v>3.86</v>
      </c>
      <c r="AJ29" s="67">
        <v>3.86</v>
      </c>
      <c r="AK29" s="49">
        <v>3</v>
      </c>
      <c r="AL29" s="49"/>
      <c r="AM29" s="49"/>
      <c r="AN29" s="49"/>
      <c r="AO29" s="49"/>
      <c r="AP29" s="49"/>
      <c r="AQ29" s="49">
        <v>3</v>
      </c>
      <c r="AR29" s="49"/>
      <c r="AS29" s="49"/>
      <c r="AT29" s="49">
        <v>1</v>
      </c>
      <c r="AU29" s="49"/>
      <c r="AV29" s="49"/>
      <c r="AW29" s="65"/>
      <c r="AX29" s="65"/>
      <c r="AY29" s="65"/>
      <c r="AZ29" s="65"/>
      <c r="BA29" s="65"/>
      <c r="BB29" s="65">
        <v>1</v>
      </c>
      <c r="BC29" s="65">
        <v>1</v>
      </c>
      <c r="BD29" s="65"/>
      <c r="BE29" s="65"/>
      <c r="BF29" s="65"/>
      <c r="BG29" s="65"/>
      <c r="BH29" s="65"/>
      <c r="BI29" s="65"/>
      <c r="BJ29" s="65">
        <v>1</v>
      </c>
      <c r="BK29" s="65">
        <v>1</v>
      </c>
      <c r="BM29" s="18">
        <f t="shared" si="1"/>
        <v>0</v>
      </c>
      <c r="BN29" s="18">
        <f t="shared" si="5"/>
        <v>0</v>
      </c>
      <c r="BO29" s="18">
        <f t="shared" si="2"/>
        <v>0</v>
      </c>
      <c r="BP29" s="18">
        <f t="shared" si="6"/>
        <v>0</v>
      </c>
      <c r="BQ29" s="18">
        <f t="shared" si="3"/>
        <v>0</v>
      </c>
      <c r="BR29" s="18">
        <f t="shared" si="4"/>
        <v>0</v>
      </c>
    </row>
    <row r="30" spans="1:70">
      <c r="A30" s="8" t="s">
        <v>79</v>
      </c>
      <c r="B30" s="17">
        <v>23</v>
      </c>
      <c r="C30" s="43">
        <v>2</v>
      </c>
      <c r="D30" s="43">
        <v>2</v>
      </c>
      <c r="E30" s="43">
        <v>2</v>
      </c>
      <c r="F30" s="43"/>
      <c r="G30" s="43"/>
      <c r="H30" s="43"/>
      <c r="I30" s="43"/>
      <c r="J30" s="43"/>
      <c r="K30" s="43"/>
      <c r="L30" s="43"/>
      <c r="M30" s="49">
        <v>1</v>
      </c>
      <c r="N30" s="49"/>
      <c r="O30" s="43">
        <v>2</v>
      </c>
      <c r="P30" s="43"/>
      <c r="Q30" s="43">
        <v>1</v>
      </c>
      <c r="R30" s="43"/>
      <c r="S30" s="43"/>
      <c r="T30" s="43"/>
      <c r="U30" s="43"/>
      <c r="V30" s="43">
        <v>1</v>
      </c>
      <c r="W30" s="43">
        <v>2</v>
      </c>
      <c r="X30" s="43">
        <v>1</v>
      </c>
      <c r="Y30" s="43"/>
      <c r="Z30" s="43"/>
      <c r="AA30" s="43"/>
      <c r="AB30" s="43"/>
      <c r="AC30" s="43">
        <v>1</v>
      </c>
      <c r="AD30" s="43"/>
      <c r="AE30" s="65"/>
      <c r="AF30" s="45"/>
      <c r="AG30" s="45"/>
      <c r="AH30" s="46">
        <v>2.2799999999999998</v>
      </c>
      <c r="AI30" s="46">
        <v>2.2799999999999998</v>
      </c>
      <c r="AJ30" s="46">
        <v>2.2799999999999998</v>
      </c>
      <c r="AK30" s="43">
        <v>2</v>
      </c>
      <c r="AL30" s="43"/>
      <c r="AM30" s="43"/>
      <c r="AN30" s="43"/>
      <c r="AO30" s="43"/>
      <c r="AP30" s="43"/>
      <c r="AQ30" s="43">
        <v>2</v>
      </c>
      <c r="AR30" s="43"/>
      <c r="AS30" s="43"/>
      <c r="AT30" s="43">
        <v>1</v>
      </c>
      <c r="AU30" s="43">
        <v>1</v>
      </c>
      <c r="AV30" s="43"/>
      <c r="AW30" s="45"/>
      <c r="AX30" s="45"/>
      <c r="AY30" s="45"/>
      <c r="AZ30" s="45"/>
      <c r="BA30" s="45"/>
      <c r="BB30" s="45"/>
      <c r="BC30" s="45"/>
      <c r="BD30" s="45">
        <v>1</v>
      </c>
      <c r="BE30" s="45">
        <v>1</v>
      </c>
      <c r="BF30" s="45"/>
      <c r="BG30" s="45"/>
      <c r="BH30" s="45"/>
      <c r="BI30" s="45"/>
      <c r="BJ30" s="45"/>
      <c r="BK30" s="45"/>
      <c r="BM30" s="18">
        <f t="shared" si="1"/>
        <v>0</v>
      </c>
      <c r="BN30" s="18">
        <f t="shared" si="5"/>
        <v>0</v>
      </c>
      <c r="BO30" s="18">
        <f t="shared" si="2"/>
        <v>0</v>
      </c>
      <c r="BP30" s="18">
        <f t="shared" si="6"/>
        <v>0</v>
      </c>
      <c r="BQ30" s="18">
        <f t="shared" si="3"/>
        <v>0</v>
      </c>
      <c r="BR30" s="18">
        <f t="shared" si="4"/>
        <v>0</v>
      </c>
    </row>
    <row r="31" spans="1:70">
      <c r="A31" s="8" t="s">
        <v>80</v>
      </c>
      <c r="B31" s="17">
        <v>24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65">
        <v>1</v>
      </c>
      <c r="AF31" s="65"/>
      <c r="AG31" s="65">
        <v>0.6</v>
      </c>
      <c r="AH31" s="67">
        <v>1.17</v>
      </c>
      <c r="AI31" s="67">
        <v>1.17</v>
      </c>
      <c r="AJ31" s="67">
        <v>0.56999999999999995</v>
      </c>
      <c r="AK31" s="49">
        <v>1</v>
      </c>
      <c r="AL31" s="49"/>
      <c r="AM31" s="49"/>
      <c r="AN31" s="49"/>
      <c r="AO31" s="49">
        <v>1</v>
      </c>
      <c r="AP31" s="49">
        <v>1</v>
      </c>
      <c r="AQ31" s="49"/>
      <c r="AR31" s="49"/>
      <c r="AS31" s="49"/>
      <c r="AT31" s="49"/>
      <c r="AU31" s="49"/>
      <c r="AV31" s="49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M31" s="18">
        <f t="shared" si="1"/>
        <v>0</v>
      </c>
      <c r="BN31" s="18">
        <f t="shared" si="5"/>
        <v>0</v>
      </c>
      <c r="BO31" s="18">
        <f t="shared" si="2"/>
        <v>0</v>
      </c>
      <c r="BP31" s="18">
        <f t="shared" si="6"/>
        <v>0</v>
      </c>
      <c r="BQ31" s="18">
        <f t="shared" si="3"/>
        <v>0</v>
      </c>
      <c r="BR31" s="18">
        <f t="shared" si="4"/>
        <v>0</v>
      </c>
    </row>
    <row r="32" spans="1:70">
      <c r="A32" s="8" t="s">
        <v>81</v>
      </c>
      <c r="B32" s="17">
        <v>25</v>
      </c>
      <c r="C32" s="49">
        <v>1</v>
      </c>
      <c r="D32" s="49">
        <v>1</v>
      </c>
      <c r="E32" s="49">
        <v>1</v>
      </c>
      <c r="F32" s="49"/>
      <c r="G32" s="49"/>
      <c r="H32" s="49"/>
      <c r="I32" s="49"/>
      <c r="J32" s="49"/>
      <c r="K32" s="49"/>
      <c r="L32" s="49"/>
      <c r="M32" s="49"/>
      <c r="N32" s="49"/>
      <c r="O32" s="49">
        <v>1</v>
      </c>
      <c r="P32" s="49"/>
      <c r="Q32" s="49"/>
      <c r="R32" s="49"/>
      <c r="S32" s="49"/>
      <c r="T32" s="49"/>
      <c r="U32" s="49">
        <v>1</v>
      </c>
      <c r="V32" s="49"/>
      <c r="W32" s="49">
        <v>1</v>
      </c>
      <c r="X32" s="49"/>
      <c r="Y32" s="49"/>
      <c r="Z32" s="49"/>
      <c r="AA32" s="49"/>
      <c r="AB32" s="49">
        <v>1</v>
      </c>
      <c r="AC32" s="49"/>
      <c r="AD32" s="49"/>
      <c r="AE32" s="65"/>
      <c r="AF32" s="65"/>
      <c r="AG32" s="65"/>
      <c r="AH32" s="67">
        <v>1.17</v>
      </c>
      <c r="AI32" s="67">
        <v>1.17</v>
      </c>
      <c r="AJ32" s="67">
        <v>1.17</v>
      </c>
      <c r="AK32" s="49"/>
      <c r="AL32" s="49">
        <v>1</v>
      </c>
      <c r="AM32" s="49"/>
      <c r="AN32" s="49"/>
      <c r="AO32" s="49"/>
      <c r="AP32" s="49"/>
      <c r="AQ32" s="49">
        <v>1</v>
      </c>
      <c r="AR32" s="49"/>
      <c r="AS32" s="49"/>
      <c r="AT32" s="49"/>
      <c r="AU32" s="49"/>
      <c r="AV32" s="49"/>
      <c r="AW32" s="65"/>
      <c r="AX32" s="65"/>
      <c r="AY32" s="65"/>
      <c r="AZ32" s="65">
        <v>1</v>
      </c>
      <c r="BA32" s="65">
        <v>1</v>
      </c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M32" s="18">
        <f t="shared" si="1"/>
        <v>0</v>
      </c>
      <c r="BN32" s="18">
        <f t="shared" si="5"/>
        <v>0</v>
      </c>
      <c r="BO32" s="18">
        <f t="shared" si="2"/>
        <v>0</v>
      </c>
      <c r="BP32" s="18">
        <f t="shared" si="6"/>
        <v>0</v>
      </c>
      <c r="BQ32" s="18">
        <f t="shared" si="3"/>
        <v>0</v>
      </c>
      <c r="BR32" s="18">
        <f t="shared" si="4"/>
        <v>0</v>
      </c>
    </row>
    <row r="33" spans="1:70">
      <c r="A33" s="8" t="s">
        <v>82</v>
      </c>
      <c r="B33" s="17">
        <v>26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9"/>
      <c r="N33" s="49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65"/>
      <c r="AF33" s="45"/>
      <c r="AG33" s="45"/>
      <c r="AH33" s="46">
        <v>0.41</v>
      </c>
      <c r="AI33" s="46">
        <v>0.41</v>
      </c>
      <c r="AJ33" s="46">
        <v>0.41</v>
      </c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M33" s="18">
        <f t="shared" si="1"/>
        <v>0</v>
      </c>
      <c r="BN33" s="18">
        <f t="shared" si="5"/>
        <v>0</v>
      </c>
      <c r="BO33" s="18">
        <f t="shared" si="2"/>
        <v>0</v>
      </c>
      <c r="BP33" s="18">
        <f t="shared" si="6"/>
        <v>0</v>
      </c>
      <c r="BQ33" s="18">
        <f t="shared" si="3"/>
        <v>0</v>
      </c>
      <c r="BR33" s="18">
        <f t="shared" si="4"/>
        <v>0</v>
      </c>
    </row>
    <row r="34" spans="1:70">
      <c r="A34" s="8" t="s">
        <v>83</v>
      </c>
      <c r="B34" s="17">
        <v>27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9"/>
      <c r="N34" s="49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65"/>
      <c r="AF34" s="45"/>
      <c r="AG34" s="45"/>
      <c r="AH34" s="46">
        <v>1.19</v>
      </c>
      <c r="AI34" s="46">
        <v>1.19</v>
      </c>
      <c r="AJ34" s="46">
        <v>1.19</v>
      </c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M34" s="18">
        <f t="shared" si="1"/>
        <v>0</v>
      </c>
      <c r="BN34" s="18">
        <f t="shared" si="5"/>
        <v>0</v>
      </c>
      <c r="BO34" s="18">
        <f t="shared" si="2"/>
        <v>0</v>
      </c>
      <c r="BP34" s="18">
        <f t="shared" si="6"/>
        <v>0</v>
      </c>
      <c r="BQ34" s="18">
        <f t="shared" si="3"/>
        <v>0</v>
      </c>
      <c r="BR34" s="18">
        <f t="shared" si="4"/>
        <v>0</v>
      </c>
    </row>
    <row r="35" spans="1:70">
      <c r="A35" s="9" t="s">
        <v>84</v>
      </c>
      <c r="B35" s="17">
        <v>28</v>
      </c>
      <c r="C35" s="49">
        <v>1</v>
      </c>
      <c r="D35" s="49">
        <v>1</v>
      </c>
      <c r="E35" s="49">
        <v>1</v>
      </c>
      <c r="F35" s="49"/>
      <c r="G35" s="49"/>
      <c r="H35" s="49"/>
      <c r="I35" s="49"/>
      <c r="J35" s="49"/>
      <c r="K35" s="49"/>
      <c r="L35" s="49"/>
      <c r="M35" s="49"/>
      <c r="N35" s="49"/>
      <c r="O35" s="49">
        <v>1</v>
      </c>
      <c r="P35" s="49">
        <v>1</v>
      </c>
      <c r="Q35" s="49"/>
      <c r="R35" s="49"/>
      <c r="S35" s="49"/>
      <c r="T35" s="49"/>
      <c r="U35" s="49">
        <v>1</v>
      </c>
      <c r="V35" s="49"/>
      <c r="W35" s="49">
        <v>1</v>
      </c>
      <c r="X35" s="49"/>
      <c r="Y35" s="49">
        <v>1</v>
      </c>
      <c r="Z35" s="49"/>
      <c r="AA35" s="49"/>
      <c r="AB35" s="49"/>
      <c r="AC35" s="49"/>
      <c r="AD35" s="49"/>
      <c r="AE35" s="65"/>
      <c r="AF35" s="65"/>
      <c r="AG35" s="65"/>
      <c r="AH35" s="67">
        <v>1</v>
      </c>
      <c r="AI35" s="67">
        <v>1</v>
      </c>
      <c r="AJ35" s="67">
        <v>1</v>
      </c>
      <c r="AK35" s="49"/>
      <c r="AL35" s="49">
        <v>1</v>
      </c>
      <c r="AM35" s="49"/>
      <c r="AN35" s="49"/>
      <c r="AO35" s="49"/>
      <c r="AP35" s="49"/>
      <c r="AQ35" s="49">
        <v>1</v>
      </c>
      <c r="AR35" s="49"/>
      <c r="AS35" s="49"/>
      <c r="AT35" s="49"/>
      <c r="AU35" s="49"/>
      <c r="AV35" s="49"/>
      <c r="AW35" s="65"/>
      <c r="AX35" s="65"/>
      <c r="AY35" s="65"/>
      <c r="AZ35" s="65">
        <v>1</v>
      </c>
      <c r="BA35" s="65">
        <v>1</v>
      </c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M35" s="18">
        <f t="shared" si="1"/>
        <v>0</v>
      </c>
      <c r="BN35" s="18">
        <f t="shared" si="5"/>
        <v>0</v>
      </c>
      <c r="BO35" s="18">
        <f t="shared" si="2"/>
        <v>0</v>
      </c>
      <c r="BP35" s="18">
        <f t="shared" si="6"/>
        <v>0</v>
      </c>
      <c r="BQ35" s="18">
        <f t="shared" si="3"/>
        <v>0</v>
      </c>
      <c r="BR35" s="18">
        <f t="shared" si="4"/>
        <v>0</v>
      </c>
    </row>
    <row r="36" spans="1:70">
      <c r="A36" s="9" t="s">
        <v>85</v>
      </c>
      <c r="B36" s="17">
        <v>29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9"/>
      <c r="N36" s="49"/>
      <c r="O36" s="43"/>
      <c r="P36" s="43">
        <v>0</v>
      </c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65"/>
      <c r="AF36" s="45"/>
      <c r="AG36" s="45"/>
      <c r="AH36" s="46">
        <v>0</v>
      </c>
      <c r="AI36" s="46">
        <v>0</v>
      </c>
      <c r="AJ36" s="46">
        <v>0</v>
      </c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M36" s="18">
        <f t="shared" si="1"/>
        <v>0</v>
      </c>
      <c r="BN36" s="18">
        <f t="shared" si="5"/>
        <v>0</v>
      </c>
      <c r="BO36" s="18">
        <f t="shared" si="2"/>
        <v>0</v>
      </c>
      <c r="BP36" s="18">
        <f t="shared" si="6"/>
        <v>0</v>
      </c>
      <c r="BQ36" s="18">
        <f t="shared" si="3"/>
        <v>0</v>
      </c>
      <c r="BR36" s="18">
        <f t="shared" si="4"/>
        <v>0</v>
      </c>
    </row>
    <row r="37" spans="1:70" ht="22.5">
      <c r="A37" s="19" t="s">
        <v>105</v>
      </c>
      <c r="B37" s="17">
        <v>30</v>
      </c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9"/>
      <c r="N37" s="49"/>
      <c r="O37" s="43"/>
      <c r="P37" s="43">
        <v>0</v>
      </c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65"/>
      <c r="AF37" s="45"/>
      <c r="AG37" s="45"/>
      <c r="AH37" s="46">
        <v>0</v>
      </c>
      <c r="AI37" s="46">
        <v>0</v>
      </c>
      <c r="AJ37" s="46">
        <v>0</v>
      </c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M37" s="18">
        <f t="shared" si="1"/>
        <v>0</v>
      </c>
      <c r="BN37" s="18">
        <f t="shared" si="5"/>
        <v>0</v>
      </c>
      <c r="BO37" s="18">
        <f t="shared" si="2"/>
        <v>0</v>
      </c>
      <c r="BP37" s="18">
        <f t="shared" si="6"/>
        <v>0</v>
      </c>
      <c r="BQ37" s="18">
        <f t="shared" si="3"/>
        <v>0</v>
      </c>
      <c r="BR37" s="18">
        <f t="shared" si="4"/>
        <v>0</v>
      </c>
    </row>
    <row r="38" spans="1:70">
      <c r="A38" s="7" t="s">
        <v>86</v>
      </c>
      <c r="B38" s="17">
        <v>31</v>
      </c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9"/>
      <c r="N38" s="49"/>
      <c r="O38" s="43"/>
      <c r="P38" s="43">
        <v>0</v>
      </c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65"/>
      <c r="AF38" s="45"/>
      <c r="AG38" s="45"/>
      <c r="AH38" s="46">
        <v>0</v>
      </c>
      <c r="AI38" s="46">
        <v>0</v>
      </c>
      <c r="AJ38" s="46">
        <v>0</v>
      </c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M38" s="18">
        <f t="shared" si="1"/>
        <v>0</v>
      </c>
      <c r="BN38" s="18">
        <f t="shared" si="5"/>
        <v>0</v>
      </c>
      <c r="BO38" s="18">
        <f t="shared" si="2"/>
        <v>0</v>
      </c>
      <c r="BP38" s="18">
        <f t="shared" si="6"/>
        <v>0</v>
      </c>
      <c r="BQ38" s="18">
        <f t="shared" si="3"/>
        <v>0</v>
      </c>
      <c r="BR38" s="18">
        <f t="shared" si="4"/>
        <v>0</v>
      </c>
    </row>
    <row r="39" spans="1:70">
      <c r="A39" s="7" t="s">
        <v>87</v>
      </c>
      <c r="B39" s="17">
        <v>32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9"/>
      <c r="N39" s="49"/>
      <c r="O39" s="43"/>
      <c r="P39" s="43">
        <v>0</v>
      </c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65"/>
      <c r="AF39" s="45"/>
      <c r="AG39" s="45"/>
      <c r="AH39" s="46">
        <v>0</v>
      </c>
      <c r="AI39" s="46">
        <v>0</v>
      </c>
      <c r="AJ39" s="46">
        <v>0</v>
      </c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M39" s="18">
        <f t="shared" si="1"/>
        <v>0</v>
      </c>
      <c r="BN39" s="18">
        <f t="shared" si="5"/>
        <v>0</v>
      </c>
      <c r="BO39" s="18">
        <f t="shared" si="2"/>
        <v>0</v>
      </c>
      <c r="BP39" s="18">
        <f t="shared" si="6"/>
        <v>0</v>
      </c>
      <c r="BQ39" s="18">
        <f t="shared" si="3"/>
        <v>0</v>
      </c>
      <c r="BR39" s="18">
        <f t="shared" si="4"/>
        <v>0</v>
      </c>
    </row>
    <row r="40" spans="1:70">
      <c r="A40" s="9" t="s">
        <v>88</v>
      </c>
      <c r="B40" s="17">
        <v>33</v>
      </c>
      <c r="C40" s="43">
        <v>1</v>
      </c>
      <c r="D40" s="43"/>
      <c r="E40" s="43"/>
      <c r="F40" s="43"/>
      <c r="G40" s="43"/>
      <c r="H40" s="43"/>
      <c r="I40" s="43"/>
      <c r="J40" s="43">
        <v>1</v>
      </c>
      <c r="K40" s="43">
        <v>1</v>
      </c>
      <c r="L40" s="43"/>
      <c r="M40" s="49"/>
      <c r="N40" s="49"/>
      <c r="O40" s="43">
        <v>1</v>
      </c>
      <c r="P40" s="43">
        <v>1</v>
      </c>
      <c r="Q40" s="43">
        <v>1</v>
      </c>
      <c r="R40" s="43"/>
      <c r="S40" s="43"/>
      <c r="T40" s="43"/>
      <c r="U40" s="43"/>
      <c r="V40" s="43"/>
      <c r="W40" s="43">
        <v>1</v>
      </c>
      <c r="X40" s="43">
        <v>1</v>
      </c>
      <c r="Y40" s="43"/>
      <c r="Z40" s="43"/>
      <c r="AA40" s="43"/>
      <c r="AB40" s="43"/>
      <c r="AC40" s="43"/>
      <c r="AD40" s="43"/>
      <c r="AE40" s="65"/>
      <c r="AF40" s="45"/>
      <c r="AG40" s="45"/>
      <c r="AH40" s="46">
        <v>1</v>
      </c>
      <c r="AI40" s="46">
        <v>1</v>
      </c>
      <c r="AJ40" s="46">
        <v>1</v>
      </c>
      <c r="AK40" s="43">
        <v>1</v>
      </c>
      <c r="AL40" s="43"/>
      <c r="AM40" s="43"/>
      <c r="AN40" s="43"/>
      <c r="AO40" s="43"/>
      <c r="AP40" s="43"/>
      <c r="AQ40" s="43">
        <v>1</v>
      </c>
      <c r="AR40" s="43">
        <v>1</v>
      </c>
      <c r="AS40" s="43">
        <v>1</v>
      </c>
      <c r="AT40" s="43"/>
      <c r="AU40" s="43"/>
      <c r="AV40" s="43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M40" s="18">
        <f t="shared" si="1"/>
        <v>0</v>
      </c>
      <c r="BN40" s="18">
        <f t="shared" si="5"/>
        <v>0</v>
      </c>
      <c r="BO40" s="18">
        <f t="shared" si="2"/>
        <v>0</v>
      </c>
      <c r="BP40" s="18">
        <f t="shared" si="6"/>
        <v>0</v>
      </c>
      <c r="BQ40" s="18">
        <f t="shared" si="3"/>
        <v>0</v>
      </c>
      <c r="BR40" s="18">
        <f t="shared" si="4"/>
        <v>0</v>
      </c>
    </row>
    <row r="41" spans="1:70">
      <c r="A41" s="9" t="s">
        <v>89</v>
      </c>
      <c r="B41" s="17">
        <v>34</v>
      </c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9"/>
      <c r="N41" s="49"/>
      <c r="O41" s="43"/>
      <c r="P41" s="43">
        <v>0</v>
      </c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65"/>
      <c r="AF41" s="45"/>
      <c r="AG41" s="45"/>
      <c r="AH41" s="46">
        <v>0.5</v>
      </c>
      <c r="AI41" s="46">
        <v>0.5</v>
      </c>
      <c r="AJ41" s="46">
        <v>0.5</v>
      </c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M41" s="18">
        <f t="shared" si="1"/>
        <v>0</v>
      </c>
      <c r="BN41" s="18">
        <f t="shared" si="5"/>
        <v>0</v>
      </c>
      <c r="BO41" s="18">
        <f t="shared" si="2"/>
        <v>0</v>
      </c>
      <c r="BP41" s="18">
        <f t="shared" si="6"/>
        <v>0</v>
      </c>
      <c r="BQ41" s="18">
        <f t="shared" si="3"/>
        <v>0</v>
      </c>
      <c r="BR41" s="18">
        <f t="shared" si="4"/>
        <v>0</v>
      </c>
    </row>
    <row r="42" spans="1:70">
      <c r="A42" s="9" t="s">
        <v>90</v>
      </c>
      <c r="B42" s="17">
        <v>35</v>
      </c>
      <c r="C42" s="49">
        <v>1</v>
      </c>
      <c r="D42" s="49">
        <v>1</v>
      </c>
      <c r="E42" s="49">
        <v>1</v>
      </c>
      <c r="F42" s="49"/>
      <c r="G42" s="49"/>
      <c r="H42" s="49"/>
      <c r="I42" s="49"/>
      <c r="J42" s="49"/>
      <c r="K42" s="49"/>
      <c r="L42" s="49"/>
      <c r="M42" s="49"/>
      <c r="N42" s="49"/>
      <c r="O42" s="49">
        <v>1</v>
      </c>
      <c r="P42" s="49">
        <v>1</v>
      </c>
      <c r="Q42" s="49"/>
      <c r="R42" s="49"/>
      <c r="S42" s="49">
        <v>1</v>
      </c>
      <c r="T42" s="49"/>
      <c r="U42" s="49"/>
      <c r="V42" s="49"/>
      <c r="W42" s="49">
        <v>1</v>
      </c>
      <c r="X42" s="49">
        <v>1</v>
      </c>
      <c r="Y42" s="49"/>
      <c r="Z42" s="49"/>
      <c r="AA42" s="49"/>
      <c r="AB42" s="49"/>
      <c r="AC42" s="49"/>
      <c r="AD42" s="49"/>
      <c r="AE42" s="65"/>
      <c r="AF42" s="65"/>
      <c r="AG42" s="65"/>
      <c r="AH42" s="67">
        <v>1</v>
      </c>
      <c r="AI42" s="67">
        <v>1</v>
      </c>
      <c r="AJ42" s="67">
        <v>1</v>
      </c>
      <c r="AK42" s="49">
        <v>1</v>
      </c>
      <c r="AL42" s="49">
        <v>1</v>
      </c>
      <c r="AM42" s="49"/>
      <c r="AN42" s="49"/>
      <c r="AO42" s="49">
        <v>1</v>
      </c>
      <c r="AP42" s="49">
        <v>1</v>
      </c>
      <c r="AQ42" s="49">
        <v>1</v>
      </c>
      <c r="AR42" s="49"/>
      <c r="AS42" s="49"/>
      <c r="AT42" s="49"/>
      <c r="AU42" s="49"/>
      <c r="AV42" s="49"/>
      <c r="AW42" s="65"/>
      <c r="AX42" s="65">
        <v>1</v>
      </c>
      <c r="AY42" s="65">
        <v>1</v>
      </c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M42" s="18">
        <f t="shared" si="1"/>
        <v>0</v>
      </c>
      <c r="BN42" s="18">
        <f t="shared" si="5"/>
        <v>0</v>
      </c>
      <c r="BO42" s="18">
        <f t="shared" si="2"/>
        <v>0</v>
      </c>
      <c r="BP42" s="18">
        <f t="shared" si="6"/>
        <v>0</v>
      </c>
      <c r="BQ42" s="18">
        <f t="shared" si="3"/>
        <v>0</v>
      </c>
      <c r="BR42" s="18">
        <f t="shared" si="4"/>
        <v>0</v>
      </c>
    </row>
    <row r="43" spans="1:70">
      <c r="A43" s="9" t="s">
        <v>91</v>
      </c>
      <c r="B43" s="17">
        <v>36</v>
      </c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>
        <v>0</v>
      </c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65"/>
      <c r="AF43" s="45"/>
      <c r="AG43" s="45"/>
      <c r="AH43" s="46">
        <v>0</v>
      </c>
      <c r="AI43" s="46">
        <v>0</v>
      </c>
      <c r="AJ43" s="46">
        <v>0</v>
      </c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M43" s="18">
        <f t="shared" si="1"/>
        <v>0</v>
      </c>
      <c r="BN43" s="18">
        <f t="shared" si="5"/>
        <v>0</v>
      </c>
      <c r="BO43" s="18">
        <f t="shared" si="2"/>
        <v>0</v>
      </c>
      <c r="BP43" s="18">
        <f t="shared" si="6"/>
        <v>0</v>
      </c>
      <c r="BQ43" s="18">
        <f t="shared" si="3"/>
        <v>0</v>
      </c>
      <c r="BR43" s="18">
        <f t="shared" si="4"/>
        <v>0</v>
      </c>
    </row>
    <row r="44" spans="1:70">
      <c r="A44" s="9" t="s">
        <v>92</v>
      </c>
      <c r="B44" s="17">
        <v>37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>
        <v>0</v>
      </c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65"/>
      <c r="AF44" s="45"/>
      <c r="AG44" s="45"/>
      <c r="AH44" s="46">
        <v>0</v>
      </c>
      <c r="AI44" s="46">
        <v>0</v>
      </c>
      <c r="AJ44" s="46">
        <v>0</v>
      </c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M44" s="18">
        <f t="shared" si="1"/>
        <v>0</v>
      </c>
      <c r="BN44" s="18">
        <f t="shared" si="5"/>
        <v>0</v>
      </c>
      <c r="BO44" s="18">
        <f t="shared" si="2"/>
        <v>0</v>
      </c>
      <c r="BP44" s="18">
        <f t="shared" si="6"/>
        <v>0</v>
      </c>
      <c r="BQ44" s="18">
        <f t="shared" si="3"/>
        <v>0</v>
      </c>
      <c r="BR44" s="18">
        <f t="shared" si="4"/>
        <v>0</v>
      </c>
    </row>
    <row r="45" spans="1:70">
      <c r="A45" s="9" t="s">
        <v>93</v>
      </c>
      <c r="B45" s="17">
        <v>38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>
        <v>0</v>
      </c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65"/>
      <c r="AF45" s="45"/>
      <c r="AG45" s="45"/>
      <c r="AH45" s="46">
        <v>0</v>
      </c>
      <c r="AI45" s="46">
        <v>0</v>
      </c>
      <c r="AJ45" s="46">
        <v>0</v>
      </c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M45" s="18">
        <f t="shared" si="1"/>
        <v>0</v>
      </c>
      <c r="BN45" s="18">
        <f t="shared" si="5"/>
        <v>0</v>
      </c>
      <c r="BO45" s="18">
        <f t="shared" si="2"/>
        <v>0</v>
      </c>
      <c r="BP45" s="18">
        <f t="shared" si="6"/>
        <v>0</v>
      </c>
      <c r="BQ45" s="18">
        <f t="shared" si="3"/>
        <v>0</v>
      </c>
      <c r="BR45" s="18">
        <f t="shared" si="4"/>
        <v>0</v>
      </c>
    </row>
    <row r="46" spans="1:70">
      <c r="A46" s="9" t="s">
        <v>94</v>
      </c>
      <c r="B46" s="17">
        <v>39</v>
      </c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>
        <v>1</v>
      </c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8"/>
      <c r="AF46" s="68"/>
      <c r="AG46" s="68"/>
      <c r="AH46" s="69">
        <v>1</v>
      </c>
      <c r="AI46" s="69">
        <v>1</v>
      </c>
      <c r="AJ46" s="69">
        <v>1</v>
      </c>
      <c r="AK46" s="64">
        <v>1</v>
      </c>
      <c r="AL46" s="64">
        <v>1</v>
      </c>
      <c r="AM46" s="64"/>
      <c r="AN46" s="64"/>
      <c r="AO46" s="64">
        <v>2</v>
      </c>
      <c r="AP46" s="64">
        <v>2</v>
      </c>
      <c r="AQ46" s="64"/>
      <c r="AR46" s="64"/>
      <c r="AS46" s="64"/>
      <c r="AT46" s="64"/>
      <c r="AU46" s="64"/>
      <c r="AV46" s="64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M46" s="18">
        <f t="shared" si="1"/>
        <v>0</v>
      </c>
      <c r="BN46" s="18">
        <f t="shared" si="5"/>
        <v>0</v>
      </c>
      <c r="BO46" s="18">
        <f t="shared" si="2"/>
        <v>0</v>
      </c>
      <c r="BP46" s="18">
        <f t="shared" si="6"/>
        <v>0</v>
      </c>
      <c r="BQ46" s="18">
        <f t="shared" si="3"/>
        <v>0</v>
      </c>
      <c r="BR46" s="18">
        <f t="shared" si="4"/>
        <v>0</v>
      </c>
    </row>
    <row r="47" spans="1:70">
      <c r="A47" s="9" t="s">
        <v>95</v>
      </c>
      <c r="B47" s="17">
        <v>40</v>
      </c>
      <c r="C47" s="61">
        <v>5</v>
      </c>
      <c r="D47" s="61">
        <v>2</v>
      </c>
      <c r="E47" s="61"/>
      <c r="F47" s="61"/>
      <c r="G47" s="61"/>
      <c r="H47" s="61"/>
      <c r="I47" s="61"/>
      <c r="J47" s="61"/>
      <c r="K47" s="61"/>
      <c r="L47" s="61">
        <v>3</v>
      </c>
      <c r="M47" s="61"/>
      <c r="N47" s="61"/>
      <c r="O47" s="61">
        <v>5</v>
      </c>
      <c r="P47" s="62"/>
      <c r="Q47" s="61"/>
      <c r="R47" s="61">
        <v>1</v>
      </c>
      <c r="S47" s="61"/>
      <c r="T47" s="61"/>
      <c r="U47" s="61"/>
      <c r="V47" s="61">
        <v>4</v>
      </c>
      <c r="W47" s="61"/>
      <c r="X47" s="61"/>
      <c r="Y47" s="61"/>
      <c r="Z47" s="61"/>
      <c r="AA47" s="61"/>
      <c r="AB47" s="61"/>
      <c r="AC47" s="61"/>
      <c r="AD47" s="61">
        <v>5</v>
      </c>
      <c r="AE47" s="68"/>
      <c r="AF47" s="63"/>
      <c r="AG47" s="63"/>
      <c r="AH47" s="70">
        <v>5</v>
      </c>
      <c r="AI47" s="70">
        <v>5</v>
      </c>
      <c r="AJ47" s="70">
        <v>5</v>
      </c>
      <c r="AK47" s="61">
        <v>4</v>
      </c>
      <c r="AL47" s="61">
        <v>1</v>
      </c>
      <c r="AM47" s="61"/>
      <c r="AN47" s="61"/>
      <c r="AO47" s="61"/>
      <c r="AP47" s="61"/>
      <c r="AQ47" s="61">
        <v>5</v>
      </c>
      <c r="AR47" s="61"/>
      <c r="AS47" s="61"/>
      <c r="AT47" s="61"/>
      <c r="AU47" s="61"/>
      <c r="AV47" s="61">
        <v>1</v>
      </c>
      <c r="AW47" s="63">
        <v>1</v>
      </c>
      <c r="AX47" s="63"/>
      <c r="AY47" s="63"/>
      <c r="AZ47" s="63">
        <v>1</v>
      </c>
      <c r="BA47" s="63">
        <v>1</v>
      </c>
      <c r="BB47" s="63">
        <v>1</v>
      </c>
      <c r="BC47" s="63">
        <v>1</v>
      </c>
      <c r="BD47" s="63"/>
      <c r="BE47" s="63"/>
      <c r="BF47" s="63">
        <v>1</v>
      </c>
      <c r="BG47" s="63">
        <v>1</v>
      </c>
      <c r="BH47" s="63">
        <v>1</v>
      </c>
      <c r="BI47" s="63">
        <v>1</v>
      </c>
      <c r="BJ47" s="63"/>
      <c r="BK47" s="63"/>
      <c r="BM47" s="18">
        <f t="shared" si="1"/>
        <v>0</v>
      </c>
      <c r="BN47" s="18">
        <f t="shared" si="5"/>
        <v>0</v>
      </c>
      <c r="BO47" s="18">
        <f t="shared" si="2"/>
        <v>0</v>
      </c>
      <c r="BP47" s="18">
        <f t="shared" si="6"/>
        <v>0</v>
      </c>
      <c r="BQ47" s="18">
        <f t="shared" si="3"/>
        <v>0</v>
      </c>
      <c r="BR47" s="18">
        <f t="shared" si="4"/>
        <v>0</v>
      </c>
    </row>
    <row r="48" spans="1:70">
      <c r="A48" s="9" t="s">
        <v>96</v>
      </c>
      <c r="B48" s="17">
        <v>41</v>
      </c>
      <c r="C48" s="64">
        <v>21</v>
      </c>
      <c r="D48" s="64">
        <v>3</v>
      </c>
      <c r="E48" s="64">
        <v>1</v>
      </c>
      <c r="F48" s="64"/>
      <c r="G48" s="64"/>
      <c r="H48" s="64"/>
      <c r="I48" s="64"/>
      <c r="J48" s="64"/>
      <c r="K48" s="64"/>
      <c r="L48" s="64">
        <v>15</v>
      </c>
      <c r="M48" s="64"/>
      <c r="N48" s="64"/>
      <c r="O48" s="64">
        <v>17</v>
      </c>
      <c r="P48" s="71"/>
      <c r="Q48" s="64"/>
      <c r="R48" s="64"/>
      <c r="S48" s="64">
        <v>3</v>
      </c>
      <c r="T48" s="64">
        <v>1</v>
      </c>
      <c r="U48" s="64">
        <v>4</v>
      </c>
      <c r="V48" s="64">
        <v>13</v>
      </c>
      <c r="W48" s="64">
        <v>1</v>
      </c>
      <c r="X48" s="64"/>
      <c r="Y48" s="64"/>
      <c r="Z48" s="64"/>
      <c r="AA48" s="64"/>
      <c r="AB48" s="64">
        <v>1</v>
      </c>
      <c r="AC48" s="64"/>
      <c r="AD48" s="64">
        <v>20</v>
      </c>
      <c r="AE48" s="68">
        <v>2</v>
      </c>
      <c r="AF48" s="68">
        <v>1</v>
      </c>
      <c r="AG48" s="68"/>
      <c r="AH48" s="69">
        <v>23.5</v>
      </c>
      <c r="AI48" s="69">
        <v>23.5</v>
      </c>
      <c r="AJ48" s="69">
        <v>22.5</v>
      </c>
      <c r="AK48" s="64">
        <v>23</v>
      </c>
      <c r="AL48" s="64">
        <v>3</v>
      </c>
      <c r="AM48" s="64"/>
      <c r="AN48" s="64"/>
      <c r="AO48" s="64">
        <v>5</v>
      </c>
      <c r="AP48" s="64">
        <v>5</v>
      </c>
      <c r="AQ48" s="64">
        <v>21</v>
      </c>
      <c r="AR48" s="64"/>
      <c r="AS48" s="64"/>
      <c r="AT48" s="64"/>
      <c r="AU48" s="64"/>
      <c r="AV48" s="64">
        <v>2</v>
      </c>
      <c r="AW48" s="68">
        <v>1</v>
      </c>
      <c r="AX48" s="68">
        <v>3</v>
      </c>
      <c r="AY48" s="68">
        <v>2</v>
      </c>
      <c r="AZ48" s="68"/>
      <c r="BA48" s="68"/>
      <c r="BB48" s="68">
        <v>1</v>
      </c>
      <c r="BC48" s="68">
        <v>1</v>
      </c>
      <c r="BD48" s="68">
        <v>5</v>
      </c>
      <c r="BE48" s="68">
        <v>5</v>
      </c>
      <c r="BF48" s="68">
        <v>3</v>
      </c>
      <c r="BG48" s="68">
        <v>3</v>
      </c>
      <c r="BH48" s="68">
        <v>4</v>
      </c>
      <c r="BI48" s="68">
        <v>3</v>
      </c>
      <c r="BJ48" s="68">
        <v>3</v>
      </c>
      <c r="BK48" s="68">
        <v>2</v>
      </c>
      <c r="BM48" s="18">
        <f t="shared" si="1"/>
        <v>0</v>
      </c>
      <c r="BN48" s="18">
        <f t="shared" si="5"/>
        <v>0</v>
      </c>
      <c r="BO48" s="18">
        <f t="shared" si="2"/>
        <v>0</v>
      </c>
      <c r="BP48" s="18">
        <f t="shared" si="6"/>
        <v>0</v>
      </c>
      <c r="BQ48" s="18">
        <f t="shared" si="3"/>
        <v>0</v>
      </c>
      <c r="BR48" s="18">
        <f t="shared" si="4"/>
        <v>0</v>
      </c>
    </row>
    <row r="49" spans="1:70" ht="22.5">
      <c r="A49" s="19" t="s">
        <v>106</v>
      </c>
      <c r="B49" s="17">
        <v>42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>
        <v>0</v>
      </c>
      <c r="AI49" s="28">
        <v>0</v>
      </c>
      <c r="AJ49" s="28">
        <v>0</v>
      </c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M49" s="18">
        <f t="shared" si="1"/>
        <v>0</v>
      </c>
      <c r="BN49" s="18">
        <f t="shared" si="5"/>
        <v>0</v>
      </c>
      <c r="BO49" s="18">
        <f t="shared" si="2"/>
        <v>0</v>
      </c>
      <c r="BP49" s="18">
        <f t="shared" si="6"/>
        <v>0</v>
      </c>
      <c r="BQ49" s="18">
        <f t="shared" si="3"/>
        <v>0</v>
      </c>
      <c r="BR49" s="18">
        <f t="shared" si="4"/>
        <v>0</v>
      </c>
    </row>
    <row r="50" spans="1:70">
      <c r="A50" s="7" t="s">
        <v>97</v>
      </c>
      <c r="B50" s="17">
        <v>43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>
        <v>0</v>
      </c>
      <c r="AI50" s="28">
        <v>0</v>
      </c>
      <c r="AJ50" s="28">
        <v>0</v>
      </c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M50" s="18">
        <f t="shared" si="1"/>
        <v>0</v>
      </c>
      <c r="BN50" s="18">
        <f t="shared" si="5"/>
        <v>0</v>
      </c>
      <c r="BO50" s="18">
        <f t="shared" si="2"/>
        <v>0</v>
      </c>
      <c r="BP50" s="18">
        <f t="shared" si="6"/>
        <v>0</v>
      </c>
      <c r="BQ50" s="18">
        <f t="shared" si="3"/>
        <v>0</v>
      </c>
      <c r="BR50" s="18">
        <f t="shared" si="4"/>
        <v>0</v>
      </c>
    </row>
    <row r="51" spans="1:70">
      <c r="A51" s="7" t="s">
        <v>98</v>
      </c>
      <c r="B51" s="17">
        <v>44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>
        <v>0</v>
      </c>
      <c r="AI51" s="28">
        <v>0</v>
      </c>
      <c r="AJ51" s="28">
        <v>0</v>
      </c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M51" s="18">
        <f t="shared" si="1"/>
        <v>0</v>
      </c>
      <c r="BN51" s="18">
        <f t="shared" si="5"/>
        <v>0</v>
      </c>
      <c r="BO51" s="18">
        <f t="shared" si="2"/>
        <v>0</v>
      </c>
      <c r="BP51" s="18">
        <f t="shared" si="6"/>
        <v>0</v>
      </c>
      <c r="BQ51" s="18">
        <f t="shared" si="3"/>
        <v>0</v>
      </c>
      <c r="BR51" s="18">
        <f t="shared" si="4"/>
        <v>0</v>
      </c>
    </row>
  </sheetData>
  <mergeCells count="86">
    <mergeCell ref="BI5:BI6"/>
    <mergeCell ref="BJ5:BJ6"/>
    <mergeCell ref="BK5:BK6"/>
    <mergeCell ref="BB5:BB6"/>
    <mergeCell ref="BC5:BC6"/>
    <mergeCell ref="BD5:BD6"/>
    <mergeCell ref="BE5:BE6"/>
    <mergeCell ref="BF5:BF6"/>
    <mergeCell ref="BG5:BG6"/>
    <mergeCell ref="BH4:BI4"/>
    <mergeCell ref="BJ4:BK4"/>
    <mergeCell ref="M5:M6"/>
    <mergeCell ref="N5:N6"/>
    <mergeCell ref="AM5:AM6"/>
    <mergeCell ref="AN5:AN6"/>
    <mergeCell ref="AR5:AR6"/>
    <mergeCell ref="AS5:AS6"/>
    <mergeCell ref="AT5:AT6"/>
    <mergeCell ref="AU5:AU6"/>
    <mergeCell ref="AV4:AW4"/>
    <mergeCell ref="AX4:AY4"/>
    <mergeCell ref="AZ4:BA4"/>
    <mergeCell ref="BB4:BC4"/>
    <mergeCell ref="BD4:BE4"/>
    <mergeCell ref="BH5:BH6"/>
    <mergeCell ref="BF4:BG4"/>
    <mergeCell ref="AL4:AL6"/>
    <mergeCell ref="AM4:AN4"/>
    <mergeCell ref="AO4:AO6"/>
    <mergeCell ref="AP4:AP6"/>
    <mergeCell ref="AR4:AS4"/>
    <mergeCell ref="AT4:AU4"/>
    <mergeCell ref="BA5:BA6"/>
    <mergeCell ref="AW5:AW6"/>
    <mergeCell ref="AX5:AX6"/>
    <mergeCell ref="AY5:AY6"/>
    <mergeCell ref="AZ5:AZ6"/>
    <mergeCell ref="AV5:AV6"/>
    <mergeCell ref="AQ3:AQ6"/>
    <mergeCell ref="AO3:AP3"/>
    <mergeCell ref="AJ4:AJ6"/>
    <mergeCell ref="S4:S6"/>
    <mergeCell ref="T4:T6"/>
    <mergeCell ref="U4:U6"/>
    <mergeCell ref="V4:V6"/>
    <mergeCell ref="X4:X6"/>
    <mergeCell ref="Y4:Y6"/>
    <mergeCell ref="AI4:AI6"/>
    <mergeCell ref="AK3:AK6"/>
    <mergeCell ref="AL3:AN3"/>
    <mergeCell ref="AR2:BK2"/>
    <mergeCell ref="C3:C6"/>
    <mergeCell ref="D3:L3"/>
    <mergeCell ref="M3:O3"/>
    <mergeCell ref="P3:P6"/>
    <mergeCell ref="Q3:V3"/>
    <mergeCell ref="W3:W6"/>
    <mergeCell ref="X3:AC3"/>
    <mergeCell ref="AD3:AD6"/>
    <mergeCell ref="AE3:AE6"/>
    <mergeCell ref="AH2:AQ2"/>
    <mergeCell ref="AH3:AH6"/>
    <mergeCell ref="AI3:AJ3"/>
    <mergeCell ref="AR3:BK3"/>
    <mergeCell ref="D4:D6"/>
    <mergeCell ref="E4:E6"/>
    <mergeCell ref="A2:A6"/>
    <mergeCell ref="B2:B6"/>
    <mergeCell ref="C2:P2"/>
    <mergeCell ref="K4:K6"/>
    <mergeCell ref="L4:L6"/>
    <mergeCell ref="M4:N4"/>
    <mergeCell ref="O4:O6"/>
    <mergeCell ref="Q2:AD2"/>
    <mergeCell ref="AE2:AG2"/>
    <mergeCell ref="AF3:AF6"/>
    <mergeCell ref="AG3:AG6"/>
    <mergeCell ref="F4:G5"/>
    <mergeCell ref="H4:I5"/>
    <mergeCell ref="J4:J6"/>
    <mergeCell ref="R4:R6"/>
    <mergeCell ref="Z4:Z6"/>
    <mergeCell ref="AA4:AA6"/>
    <mergeCell ref="AB4:AB6"/>
    <mergeCell ref="AC4:AC6"/>
    <mergeCell ref="Q4:Q6"/>
  </mergeCells>
  <conditionalFormatting sqref="BM14:BR14">
    <cfRule type="cellIs" dxfId="237" priority="21" operator="equal">
      <formula>0</formula>
    </cfRule>
  </conditionalFormatting>
  <conditionalFormatting sqref="C8:BK51">
    <cfRule type="cellIs" dxfId="236" priority="20" operator="equal">
      <formula>0</formula>
    </cfRule>
  </conditionalFormatting>
  <conditionalFormatting sqref="BM9:BR13 BM15:BR51">
    <cfRule type="cellIs" dxfId="235" priority="19" operator="equal">
      <formula>0</formula>
    </cfRule>
  </conditionalFormatting>
  <conditionalFormatting sqref="C9:AD11">
    <cfRule type="cellIs" dxfId="234" priority="18" operator="equal">
      <formula>0</formula>
    </cfRule>
  </conditionalFormatting>
  <conditionalFormatting sqref="C15:AD48">
    <cfRule type="cellIs" dxfId="233" priority="17" operator="equal">
      <formula>0</formula>
    </cfRule>
  </conditionalFormatting>
  <conditionalFormatting sqref="AH9:BK11">
    <cfRule type="cellIs" dxfId="232" priority="16" operator="equal">
      <formula>0</formula>
    </cfRule>
  </conditionalFormatting>
  <conditionalFormatting sqref="AE15:BK48">
    <cfRule type="cellIs" dxfId="231" priority="15" operator="equal">
      <formula>0</formula>
    </cfRule>
  </conditionalFormatting>
  <conditionalFormatting sqref="C10:AD11">
    <cfRule type="cellIs" dxfId="230" priority="14" operator="equal">
      <formula>0</formula>
    </cfRule>
  </conditionalFormatting>
  <conditionalFormatting sqref="C9:AD9">
    <cfRule type="cellIs" dxfId="229" priority="13" operator="equal">
      <formula>0</formula>
    </cfRule>
  </conditionalFormatting>
  <conditionalFormatting sqref="BK10:BK11 BJ9:BK9">
    <cfRule type="cellIs" dxfId="228" priority="12" operator="equal">
      <formula>0</formula>
    </cfRule>
  </conditionalFormatting>
  <conditionalFormatting sqref="AH10:BJ11">
    <cfRule type="cellIs" dxfId="227" priority="11" operator="equal">
      <formula>0</formula>
    </cfRule>
  </conditionalFormatting>
  <conditionalFormatting sqref="AH9:BI9">
    <cfRule type="cellIs" dxfId="226" priority="10" operator="equal">
      <formula>0</formula>
    </cfRule>
  </conditionalFormatting>
  <conditionalFormatting sqref="C28:AG28 AI28 AK28:BK28 C43:AI48 AK43:BK48">
    <cfRule type="cellIs" dxfId="225" priority="9" operator="equal">
      <formula>0</formula>
    </cfRule>
  </conditionalFormatting>
  <conditionalFormatting sqref="C15:AI15 C16:AG27 AI16:AI27 AK15:BK27">
    <cfRule type="cellIs" dxfId="224" priority="8" operator="equal">
      <formula>0</formula>
    </cfRule>
  </conditionalFormatting>
  <conditionalFormatting sqref="C29:AG35 AI29:AI35 C36:AI42 AK29:BK42">
    <cfRule type="cellIs" dxfId="223" priority="7" operator="equal">
      <formula>0</formula>
    </cfRule>
  </conditionalFormatting>
  <conditionalFormatting sqref="AH28">
    <cfRule type="cellIs" dxfId="222" priority="6" operator="equal">
      <formula>0</formula>
    </cfRule>
  </conditionalFormatting>
  <conditionalFormatting sqref="AH16:AH27">
    <cfRule type="cellIs" dxfId="221" priority="5" operator="equal">
      <formula>0</formula>
    </cfRule>
  </conditionalFormatting>
  <conditionalFormatting sqref="AH29:AH35">
    <cfRule type="cellIs" dxfId="220" priority="4" operator="equal">
      <formula>0</formula>
    </cfRule>
  </conditionalFormatting>
  <conditionalFormatting sqref="AJ28 AJ43:AJ48">
    <cfRule type="cellIs" dxfId="219" priority="3" operator="equal">
      <formula>0</formula>
    </cfRule>
  </conditionalFormatting>
  <conditionalFormatting sqref="AJ15:AJ27">
    <cfRule type="cellIs" dxfId="218" priority="2" operator="equal">
      <formula>0</formula>
    </cfRule>
  </conditionalFormatting>
  <conditionalFormatting sqref="AJ29:AJ42">
    <cfRule type="cellIs" dxfId="217" priority="1" operator="equal">
      <formula>0</formula>
    </cfRule>
  </conditionalFormatting>
  <hyperlinks>
    <hyperlink ref="E4" location="P7548" display="P7548"/>
    <hyperlink ref="K4" location="P7554" display="P7554"/>
  </hyperlinks>
  <pageMargins left="0.70866141732283472" right="0.70866141732283472" top="0.74803149606299213" bottom="0.74803149606299213" header="0.31496062992125984" footer="0.31496062992125984"/>
  <pageSetup paperSize="9" scale="81" fitToWidth="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R51"/>
  <sheetViews>
    <sheetView topLeftCell="O4" workbookViewId="0">
      <selection activeCell="AG8" sqref="AG8"/>
    </sheetView>
  </sheetViews>
  <sheetFormatPr defaultRowHeight="11.25"/>
  <cols>
    <col min="1" max="1" width="30.25" style="2" customWidth="1"/>
    <col min="2" max="2" width="3" style="1" customWidth="1"/>
    <col min="3" max="30" width="4.25" style="1" customWidth="1"/>
    <col min="31" max="63" width="4.25" style="2" customWidth="1"/>
    <col min="64" max="64" width="1.5" style="2" customWidth="1"/>
    <col min="65" max="70" width="2.625" style="2" customWidth="1"/>
    <col min="71" max="16384" width="9" style="2"/>
  </cols>
  <sheetData>
    <row r="1" spans="1:70" ht="25.5" customHeight="1">
      <c r="A1" s="11" t="s">
        <v>129</v>
      </c>
    </row>
    <row r="2" spans="1:70" ht="31.5" customHeight="1">
      <c r="A2" s="82" t="s">
        <v>0</v>
      </c>
      <c r="B2" s="84" t="s">
        <v>1</v>
      </c>
      <c r="C2" s="82" t="s">
        <v>2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107" t="s">
        <v>3</v>
      </c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9"/>
      <c r="AE2" s="98" t="s">
        <v>4</v>
      </c>
      <c r="AF2" s="99"/>
      <c r="AG2" s="100"/>
      <c r="AH2" s="90" t="s">
        <v>5</v>
      </c>
      <c r="AI2" s="91"/>
      <c r="AJ2" s="91"/>
      <c r="AK2" s="91"/>
      <c r="AL2" s="91"/>
      <c r="AM2" s="91"/>
      <c r="AN2" s="91"/>
      <c r="AO2" s="91"/>
      <c r="AP2" s="91"/>
      <c r="AQ2" s="92"/>
      <c r="AR2" s="90" t="s">
        <v>6</v>
      </c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2"/>
    </row>
    <row r="3" spans="1:70" ht="39" customHeight="1">
      <c r="A3" s="82"/>
      <c r="B3" s="84"/>
      <c r="C3" s="84" t="s">
        <v>7</v>
      </c>
      <c r="D3" s="93" t="s">
        <v>8</v>
      </c>
      <c r="E3" s="93"/>
      <c r="F3" s="93"/>
      <c r="G3" s="93"/>
      <c r="H3" s="93"/>
      <c r="I3" s="93"/>
      <c r="J3" s="93"/>
      <c r="K3" s="93"/>
      <c r="L3" s="93"/>
      <c r="M3" s="93" t="s">
        <v>9</v>
      </c>
      <c r="N3" s="93"/>
      <c r="O3" s="93"/>
      <c r="P3" s="84" t="s">
        <v>10</v>
      </c>
      <c r="Q3" s="94" t="s">
        <v>12</v>
      </c>
      <c r="R3" s="94"/>
      <c r="S3" s="94"/>
      <c r="T3" s="94"/>
      <c r="U3" s="94"/>
      <c r="V3" s="94"/>
      <c r="W3" s="85" t="s">
        <v>13</v>
      </c>
      <c r="X3" s="94" t="s">
        <v>14</v>
      </c>
      <c r="Y3" s="94"/>
      <c r="Z3" s="94"/>
      <c r="AA3" s="94"/>
      <c r="AB3" s="94"/>
      <c r="AC3" s="94"/>
      <c r="AD3" s="95" t="s">
        <v>15</v>
      </c>
      <c r="AE3" s="87" t="s">
        <v>7</v>
      </c>
      <c r="AF3" s="85" t="s">
        <v>16</v>
      </c>
      <c r="AG3" s="95" t="s">
        <v>10</v>
      </c>
      <c r="AH3" s="87" t="s">
        <v>17</v>
      </c>
      <c r="AI3" s="82" t="s">
        <v>18</v>
      </c>
      <c r="AJ3" s="82"/>
      <c r="AK3" s="85" t="s">
        <v>19</v>
      </c>
      <c r="AL3" s="82" t="s">
        <v>20</v>
      </c>
      <c r="AM3" s="82"/>
      <c r="AN3" s="82"/>
      <c r="AO3" s="82" t="s">
        <v>21</v>
      </c>
      <c r="AP3" s="82"/>
      <c r="AQ3" s="95" t="s">
        <v>22</v>
      </c>
      <c r="AR3" s="101" t="s">
        <v>23</v>
      </c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3"/>
    </row>
    <row r="4" spans="1:70" ht="50.25" customHeight="1">
      <c r="A4" s="82"/>
      <c r="B4" s="84"/>
      <c r="C4" s="84"/>
      <c r="D4" s="84" t="s">
        <v>24</v>
      </c>
      <c r="E4" s="102" t="s">
        <v>25</v>
      </c>
      <c r="F4" s="82" t="s">
        <v>26</v>
      </c>
      <c r="G4" s="82"/>
      <c r="H4" s="82" t="s">
        <v>27</v>
      </c>
      <c r="I4" s="82"/>
      <c r="J4" s="84" t="s">
        <v>28</v>
      </c>
      <c r="K4" s="102" t="s">
        <v>29</v>
      </c>
      <c r="L4" s="84" t="s">
        <v>30</v>
      </c>
      <c r="M4" s="82" t="s">
        <v>31</v>
      </c>
      <c r="N4" s="82"/>
      <c r="O4" s="84" t="s">
        <v>32</v>
      </c>
      <c r="P4" s="84"/>
      <c r="Q4" s="85" t="s">
        <v>33</v>
      </c>
      <c r="R4" s="85" t="s">
        <v>34</v>
      </c>
      <c r="S4" s="85" t="s">
        <v>35</v>
      </c>
      <c r="T4" s="85" t="s">
        <v>36</v>
      </c>
      <c r="U4" s="85" t="s">
        <v>37</v>
      </c>
      <c r="V4" s="85" t="s">
        <v>38</v>
      </c>
      <c r="W4" s="89"/>
      <c r="X4" s="85" t="s">
        <v>33</v>
      </c>
      <c r="Y4" s="85" t="s">
        <v>34</v>
      </c>
      <c r="Z4" s="85" t="s">
        <v>35</v>
      </c>
      <c r="AA4" s="85" t="s">
        <v>36</v>
      </c>
      <c r="AB4" s="85" t="s">
        <v>37</v>
      </c>
      <c r="AC4" s="85" t="s">
        <v>38</v>
      </c>
      <c r="AD4" s="96"/>
      <c r="AE4" s="103"/>
      <c r="AF4" s="89"/>
      <c r="AG4" s="96"/>
      <c r="AH4" s="103"/>
      <c r="AI4" s="85" t="s">
        <v>39</v>
      </c>
      <c r="AJ4" s="85" t="s">
        <v>40</v>
      </c>
      <c r="AK4" s="89"/>
      <c r="AL4" s="85" t="s">
        <v>39</v>
      </c>
      <c r="AM4" s="82" t="s">
        <v>41</v>
      </c>
      <c r="AN4" s="82"/>
      <c r="AO4" s="85" t="s">
        <v>39</v>
      </c>
      <c r="AP4" s="85" t="s">
        <v>42</v>
      </c>
      <c r="AQ4" s="96"/>
      <c r="AR4" s="101" t="s">
        <v>43</v>
      </c>
      <c r="AS4" s="82"/>
      <c r="AT4" s="82" t="s">
        <v>44</v>
      </c>
      <c r="AU4" s="82"/>
      <c r="AV4" s="82" t="s">
        <v>45</v>
      </c>
      <c r="AW4" s="82"/>
      <c r="AX4" s="82" t="s">
        <v>46</v>
      </c>
      <c r="AY4" s="82"/>
      <c r="AZ4" s="82" t="s">
        <v>47</v>
      </c>
      <c r="BA4" s="82"/>
      <c r="BB4" s="82" t="s">
        <v>48</v>
      </c>
      <c r="BC4" s="82"/>
      <c r="BD4" s="82" t="s">
        <v>49</v>
      </c>
      <c r="BE4" s="82"/>
      <c r="BF4" s="82" t="s">
        <v>50</v>
      </c>
      <c r="BG4" s="82"/>
      <c r="BH4" s="82" t="s">
        <v>51</v>
      </c>
      <c r="BI4" s="82"/>
      <c r="BJ4" s="82" t="s">
        <v>52</v>
      </c>
      <c r="BK4" s="83"/>
    </row>
    <row r="5" spans="1:70" ht="22.5" customHeight="1">
      <c r="A5" s="82"/>
      <c r="B5" s="84"/>
      <c r="C5" s="84"/>
      <c r="D5" s="84"/>
      <c r="E5" s="102"/>
      <c r="F5" s="82"/>
      <c r="G5" s="82"/>
      <c r="H5" s="82"/>
      <c r="I5" s="82"/>
      <c r="J5" s="84"/>
      <c r="K5" s="102"/>
      <c r="L5" s="84"/>
      <c r="M5" s="84" t="s">
        <v>53</v>
      </c>
      <c r="N5" s="84" t="s">
        <v>54</v>
      </c>
      <c r="O5" s="84"/>
      <c r="P5" s="84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96"/>
      <c r="AE5" s="103"/>
      <c r="AF5" s="89"/>
      <c r="AG5" s="96"/>
      <c r="AH5" s="103"/>
      <c r="AI5" s="89"/>
      <c r="AJ5" s="89"/>
      <c r="AK5" s="89"/>
      <c r="AL5" s="89"/>
      <c r="AM5" s="85" t="s">
        <v>55</v>
      </c>
      <c r="AN5" s="85" t="s">
        <v>56</v>
      </c>
      <c r="AO5" s="89"/>
      <c r="AP5" s="89"/>
      <c r="AQ5" s="96"/>
      <c r="AR5" s="87" t="s">
        <v>39</v>
      </c>
      <c r="AS5" s="85" t="s">
        <v>57</v>
      </c>
      <c r="AT5" s="85" t="s">
        <v>39</v>
      </c>
      <c r="AU5" s="85" t="s">
        <v>57</v>
      </c>
      <c r="AV5" s="85" t="s">
        <v>39</v>
      </c>
      <c r="AW5" s="85" t="s">
        <v>57</v>
      </c>
      <c r="AX5" s="85" t="s">
        <v>39</v>
      </c>
      <c r="AY5" s="85" t="s">
        <v>57</v>
      </c>
      <c r="AZ5" s="85" t="s">
        <v>39</v>
      </c>
      <c r="BA5" s="85" t="s">
        <v>57</v>
      </c>
      <c r="BB5" s="85" t="s">
        <v>39</v>
      </c>
      <c r="BC5" s="85" t="s">
        <v>57</v>
      </c>
      <c r="BD5" s="85" t="s">
        <v>39</v>
      </c>
      <c r="BE5" s="85" t="s">
        <v>57</v>
      </c>
      <c r="BF5" s="85" t="s">
        <v>39</v>
      </c>
      <c r="BG5" s="85" t="s">
        <v>57</v>
      </c>
      <c r="BH5" s="85" t="s">
        <v>39</v>
      </c>
      <c r="BI5" s="85" t="s">
        <v>57</v>
      </c>
      <c r="BJ5" s="85" t="s">
        <v>39</v>
      </c>
      <c r="BK5" s="95" t="s">
        <v>57</v>
      </c>
    </row>
    <row r="6" spans="1:70" ht="151.5" customHeight="1">
      <c r="A6" s="82"/>
      <c r="B6" s="84"/>
      <c r="C6" s="84"/>
      <c r="D6" s="84"/>
      <c r="E6" s="102"/>
      <c r="F6" s="38" t="s">
        <v>58</v>
      </c>
      <c r="G6" s="38" t="s">
        <v>59</v>
      </c>
      <c r="H6" s="38" t="s">
        <v>60</v>
      </c>
      <c r="I6" s="38" t="s">
        <v>61</v>
      </c>
      <c r="J6" s="84"/>
      <c r="K6" s="102"/>
      <c r="L6" s="84"/>
      <c r="M6" s="84"/>
      <c r="N6" s="84"/>
      <c r="O6" s="84"/>
      <c r="P6" s="84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97"/>
      <c r="AE6" s="88"/>
      <c r="AF6" s="86"/>
      <c r="AG6" s="97"/>
      <c r="AH6" s="88"/>
      <c r="AI6" s="86"/>
      <c r="AJ6" s="86"/>
      <c r="AK6" s="86"/>
      <c r="AL6" s="86"/>
      <c r="AM6" s="86"/>
      <c r="AN6" s="86"/>
      <c r="AO6" s="86"/>
      <c r="AP6" s="86"/>
      <c r="AQ6" s="97"/>
      <c r="AR6" s="88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97"/>
    </row>
    <row r="7" spans="1:70">
      <c r="A7" s="3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  <c r="I7" s="37">
        <v>9</v>
      </c>
      <c r="J7" s="37">
        <v>10</v>
      </c>
      <c r="K7" s="37">
        <v>11</v>
      </c>
      <c r="L7" s="37">
        <v>12</v>
      </c>
      <c r="M7" s="37">
        <v>13</v>
      </c>
      <c r="N7" s="37">
        <v>14</v>
      </c>
      <c r="O7" s="37">
        <v>15</v>
      </c>
      <c r="P7" s="37">
        <v>16</v>
      </c>
      <c r="Q7" s="37">
        <v>18</v>
      </c>
      <c r="R7" s="37">
        <v>19</v>
      </c>
      <c r="S7" s="37">
        <v>20</v>
      </c>
      <c r="T7" s="37">
        <v>21</v>
      </c>
      <c r="U7" s="37">
        <v>22</v>
      </c>
      <c r="V7" s="37">
        <v>23</v>
      </c>
      <c r="W7" s="37">
        <v>24</v>
      </c>
      <c r="X7" s="37">
        <v>25</v>
      </c>
      <c r="Y7" s="37">
        <v>26</v>
      </c>
      <c r="Z7" s="37">
        <v>27</v>
      </c>
      <c r="AA7" s="37">
        <v>28</v>
      </c>
      <c r="AB7" s="37">
        <v>29</v>
      </c>
      <c r="AC7" s="37">
        <v>30</v>
      </c>
      <c r="AD7" s="37">
        <v>31</v>
      </c>
      <c r="AE7" s="37">
        <v>32</v>
      </c>
      <c r="AF7" s="37">
        <v>33</v>
      </c>
      <c r="AG7" s="37">
        <v>34</v>
      </c>
      <c r="AH7" s="37">
        <v>35</v>
      </c>
      <c r="AI7" s="37">
        <v>36</v>
      </c>
      <c r="AJ7" s="37">
        <v>37</v>
      </c>
      <c r="AK7" s="37">
        <v>38</v>
      </c>
      <c r="AL7" s="37">
        <v>39</v>
      </c>
      <c r="AM7" s="37">
        <v>40</v>
      </c>
      <c r="AN7" s="37">
        <v>41</v>
      </c>
      <c r="AO7" s="37">
        <v>42</v>
      </c>
      <c r="AP7" s="37">
        <v>43</v>
      </c>
      <c r="AQ7" s="37">
        <v>44</v>
      </c>
      <c r="AR7" s="37">
        <v>45</v>
      </c>
      <c r="AS7" s="37">
        <v>46</v>
      </c>
      <c r="AT7" s="37">
        <v>47</v>
      </c>
      <c r="AU7" s="37">
        <v>48</v>
      </c>
      <c r="AV7" s="37">
        <v>49</v>
      </c>
      <c r="AW7" s="37">
        <v>50</v>
      </c>
      <c r="AX7" s="37">
        <v>51</v>
      </c>
      <c r="AY7" s="37">
        <v>52</v>
      </c>
      <c r="AZ7" s="37">
        <v>53</v>
      </c>
      <c r="BA7" s="37">
        <v>54</v>
      </c>
      <c r="BB7" s="37">
        <v>55</v>
      </c>
      <c r="BC7" s="37">
        <v>56</v>
      </c>
      <c r="BD7" s="37">
        <v>57</v>
      </c>
      <c r="BE7" s="37">
        <v>58</v>
      </c>
      <c r="BF7" s="37">
        <v>59</v>
      </c>
      <c r="BG7" s="37">
        <v>60</v>
      </c>
      <c r="BH7" s="37">
        <v>61</v>
      </c>
      <c r="BI7" s="37">
        <v>62</v>
      </c>
      <c r="BJ7" s="37">
        <v>63</v>
      </c>
      <c r="BK7" s="37">
        <v>64</v>
      </c>
    </row>
    <row r="8" spans="1:70">
      <c r="A8" s="14" t="s">
        <v>62</v>
      </c>
      <c r="B8" s="37">
        <v>1</v>
      </c>
      <c r="C8" s="15">
        <f t="shared" ref="C8:BK8" si="0">C9+C13+C47+C48</f>
        <v>74</v>
      </c>
      <c r="D8" s="15">
        <f>D9+D13+D47+D48</f>
        <v>46</v>
      </c>
      <c r="E8" s="15">
        <f t="shared" si="0"/>
        <v>44</v>
      </c>
      <c r="F8" s="15">
        <f t="shared" si="0"/>
        <v>0</v>
      </c>
      <c r="G8" s="15">
        <f t="shared" si="0"/>
        <v>0</v>
      </c>
      <c r="H8" s="15">
        <f t="shared" si="0"/>
        <v>0</v>
      </c>
      <c r="I8" s="15">
        <f t="shared" si="0"/>
        <v>0</v>
      </c>
      <c r="J8" s="15">
        <f t="shared" si="0"/>
        <v>8</v>
      </c>
      <c r="K8" s="15">
        <f t="shared" si="0"/>
        <v>0</v>
      </c>
      <c r="L8" s="15">
        <f t="shared" si="0"/>
        <v>11</v>
      </c>
      <c r="M8" s="15">
        <f t="shared" si="0"/>
        <v>10</v>
      </c>
      <c r="N8" s="15">
        <f t="shared" si="0"/>
        <v>9</v>
      </c>
      <c r="O8" s="15">
        <f t="shared" si="0"/>
        <v>58</v>
      </c>
      <c r="P8" s="15"/>
      <c r="Q8" s="15">
        <f t="shared" si="0"/>
        <v>5</v>
      </c>
      <c r="R8" s="15">
        <f t="shared" si="0"/>
        <v>3</v>
      </c>
      <c r="S8" s="15">
        <f t="shared" si="0"/>
        <v>9</v>
      </c>
      <c r="T8" s="15">
        <f t="shared" si="0"/>
        <v>8</v>
      </c>
      <c r="U8" s="15">
        <f t="shared" si="0"/>
        <v>4</v>
      </c>
      <c r="V8" s="15">
        <f t="shared" si="0"/>
        <v>45</v>
      </c>
      <c r="W8" s="15">
        <f t="shared" si="0"/>
        <v>44</v>
      </c>
      <c r="X8" s="15">
        <f t="shared" si="0"/>
        <v>6</v>
      </c>
      <c r="Y8" s="15">
        <f t="shared" si="0"/>
        <v>3</v>
      </c>
      <c r="Z8" s="15">
        <f t="shared" si="0"/>
        <v>6</v>
      </c>
      <c r="AA8" s="15">
        <f t="shared" si="0"/>
        <v>5</v>
      </c>
      <c r="AB8" s="15">
        <f t="shared" si="0"/>
        <v>1</v>
      </c>
      <c r="AC8" s="15">
        <f t="shared" si="0"/>
        <v>23</v>
      </c>
      <c r="AD8" s="15">
        <f t="shared" si="0"/>
        <v>30</v>
      </c>
      <c r="AE8" s="15">
        <f t="shared" si="0"/>
        <v>3</v>
      </c>
      <c r="AF8" s="15">
        <f t="shared" si="0"/>
        <v>2</v>
      </c>
      <c r="AG8" s="15"/>
      <c r="AH8" s="15">
        <v>95.19</v>
      </c>
      <c r="AI8" s="15">
        <v>94.19</v>
      </c>
      <c r="AJ8" s="15">
        <v>92.19</v>
      </c>
      <c r="AK8" s="15">
        <f t="shared" si="0"/>
        <v>77</v>
      </c>
      <c r="AL8" s="15">
        <f t="shared" si="0"/>
        <v>8</v>
      </c>
      <c r="AM8" s="15">
        <f t="shared" si="0"/>
        <v>0</v>
      </c>
      <c r="AN8" s="15">
        <f t="shared" si="0"/>
        <v>4</v>
      </c>
      <c r="AO8" s="15">
        <f t="shared" si="0"/>
        <v>11</v>
      </c>
      <c r="AP8" s="15">
        <f t="shared" si="0"/>
        <v>11</v>
      </c>
      <c r="AQ8" s="15">
        <f t="shared" si="0"/>
        <v>74</v>
      </c>
      <c r="AR8" s="15">
        <f t="shared" si="0"/>
        <v>3</v>
      </c>
      <c r="AS8" s="15">
        <f t="shared" si="0"/>
        <v>2</v>
      </c>
      <c r="AT8" s="15">
        <f t="shared" si="0"/>
        <v>5</v>
      </c>
      <c r="AU8" s="15">
        <f t="shared" si="0"/>
        <v>4</v>
      </c>
      <c r="AV8" s="15">
        <f t="shared" si="0"/>
        <v>9</v>
      </c>
      <c r="AW8" s="15">
        <f t="shared" si="0"/>
        <v>8</v>
      </c>
      <c r="AX8" s="15">
        <f t="shared" si="0"/>
        <v>6</v>
      </c>
      <c r="AY8" s="15">
        <f t="shared" si="0"/>
        <v>5</v>
      </c>
      <c r="AZ8" s="15">
        <f t="shared" si="0"/>
        <v>7</v>
      </c>
      <c r="BA8" s="15">
        <f t="shared" si="0"/>
        <v>4</v>
      </c>
      <c r="BB8" s="15">
        <f t="shared" si="0"/>
        <v>10</v>
      </c>
      <c r="BC8" s="15">
        <f t="shared" si="0"/>
        <v>9</v>
      </c>
      <c r="BD8" s="15">
        <f t="shared" si="0"/>
        <v>10</v>
      </c>
      <c r="BE8" s="15">
        <f t="shared" si="0"/>
        <v>6</v>
      </c>
      <c r="BF8" s="15">
        <f t="shared" si="0"/>
        <v>9</v>
      </c>
      <c r="BG8" s="15">
        <f t="shared" si="0"/>
        <v>9</v>
      </c>
      <c r="BH8" s="15">
        <f t="shared" si="0"/>
        <v>6</v>
      </c>
      <c r="BI8" s="15">
        <f t="shared" si="0"/>
        <v>5</v>
      </c>
      <c r="BJ8" s="15">
        <f t="shared" si="0"/>
        <v>9</v>
      </c>
      <c r="BK8" s="15">
        <f t="shared" si="0"/>
        <v>6</v>
      </c>
      <c r="BM8" s="2">
        <f t="shared" ref="BM8:BM51" si="1">C8-Q8-R8-S8-T8-U8-V8</f>
        <v>0</v>
      </c>
      <c r="BN8" s="2">
        <f>W8-X8-Y8-Z8-AA8-AB8-AC8</f>
        <v>0</v>
      </c>
      <c r="BO8" s="2">
        <f t="shared" ref="BO8:BO51" si="2">C8-W8-AD8</f>
        <v>0</v>
      </c>
      <c r="BP8" s="2">
        <f>AK8+AL8-AO8-AQ8</f>
        <v>0</v>
      </c>
      <c r="BQ8" s="2">
        <f t="shared" ref="BQ8:BQ51" si="3">C8-AR8-AT8-AV8-AX8-AZ8-BB8-BD8-BF8-BH8-BJ8</f>
        <v>0</v>
      </c>
      <c r="BR8" s="2">
        <f t="shared" ref="BR8:BR51" si="4">O8-AS8-AU8-AW8-AY8-BA8-BC8-BE8-BG8-BI8-BK8</f>
        <v>0</v>
      </c>
    </row>
    <row r="9" spans="1:70" ht="22.5">
      <c r="A9" s="16" t="s">
        <v>100</v>
      </c>
      <c r="B9" s="17">
        <v>2</v>
      </c>
      <c r="C9" s="43">
        <v>5</v>
      </c>
      <c r="D9" s="43">
        <v>5</v>
      </c>
      <c r="E9" s="43">
        <v>4</v>
      </c>
      <c r="F9" s="43"/>
      <c r="G9" s="43"/>
      <c r="H9" s="43"/>
      <c r="I9" s="43"/>
      <c r="J9" s="43"/>
      <c r="K9" s="43"/>
      <c r="L9" s="43"/>
      <c r="M9" s="43"/>
      <c r="N9" s="43"/>
      <c r="O9" s="43">
        <v>3</v>
      </c>
      <c r="P9" s="44"/>
      <c r="Q9" s="45"/>
      <c r="R9" s="45"/>
      <c r="S9" s="45"/>
      <c r="T9" s="45">
        <v>1</v>
      </c>
      <c r="U9" s="45"/>
      <c r="V9" s="45">
        <v>4</v>
      </c>
      <c r="W9" s="45">
        <v>3</v>
      </c>
      <c r="X9" s="45"/>
      <c r="Y9" s="45"/>
      <c r="Z9" s="45"/>
      <c r="AA9" s="45"/>
      <c r="AB9" s="45"/>
      <c r="AC9" s="45">
        <v>3</v>
      </c>
      <c r="AD9" s="45">
        <v>2</v>
      </c>
      <c r="AE9" s="28"/>
      <c r="AF9" s="28"/>
      <c r="AG9" s="28"/>
      <c r="AH9" s="43">
        <v>6.5</v>
      </c>
      <c r="AI9" s="43">
        <v>6.5</v>
      </c>
      <c r="AJ9" s="43">
        <v>6.5</v>
      </c>
      <c r="AK9" s="43">
        <v>6</v>
      </c>
      <c r="AL9" s="43">
        <v>1</v>
      </c>
      <c r="AM9" s="43"/>
      <c r="AN9" s="43"/>
      <c r="AO9" s="43">
        <v>2</v>
      </c>
      <c r="AP9" s="43">
        <v>2</v>
      </c>
      <c r="AQ9" s="43">
        <v>5</v>
      </c>
      <c r="AR9" s="43"/>
      <c r="AS9" s="43"/>
      <c r="AT9" s="43"/>
      <c r="AU9" s="43"/>
      <c r="AV9" s="43">
        <v>1</v>
      </c>
      <c r="AW9" s="45">
        <v>1</v>
      </c>
      <c r="AX9" s="45"/>
      <c r="AY9" s="45"/>
      <c r="AZ9" s="45">
        <v>2</v>
      </c>
      <c r="BA9" s="45">
        <v>1</v>
      </c>
      <c r="BB9" s="45"/>
      <c r="BC9" s="45"/>
      <c r="BD9" s="45">
        <v>2</v>
      </c>
      <c r="BE9" s="45">
        <v>1</v>
      </c>
      <c r="BF9" s="45"/>
      <c r="BG9" s="45"/>
      <c r="BH9" s="45"/>
      <c r="BI9" s="45"/>
      <c r="BJ9" s="45"/>
      <c r="BK9" s="45"/>
      <c r="BM9" s="18">
        <f t="shared" si="1"/>
        <v>0</v>
      </c>
      <c r="BN9" s="18">
        <f t="shared" ref="BN9:BN51" si="5">W9-X9-Y9-Z9-AA9-AB9-AC9</f>
        <v>0</v>
      </c>
      <c r="BO9" s="18">
        <f t="shared" si="2"/>
        <v>0</v>
      </c>
      <c r="BP9" s="18">
        <f t="shared" ref="BP9:BP51" si="6">AK9+AL9-AO9-AQ9</f>
        <v>0</v>
      </c>
      <c r="BQ9" s="18">
        <f t="shared" si="3"/>
        <v>0</v>
      </c>
      <c r="BR9" s="18">
        <f t="shared" si="4"/>
        <v>0</v>
      </c>
    </row>
    <row r="10" spans="1:70" ht="21.75" customHeight="1">
      <c r="A10" s="19" t="s">
        <v>101</v>
      </c>
      <c r="B10" s="17">
        <v>3</v>
      </c>
      <c r="C10" s="43">
        <v>1</v>
      </c>
      <c r="D10" s="43">
        <v>1</v>
      </c>
      <c r="E10" s="43">
        <v>1</v>
      </c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5"/>
      <c r="R10" s="45"/>
      <c r="S10" s="45"/>
      <c r="T10" s="45"/>
      <c r="U10" s="45"/>
      <c r="V10" s="45">
        <v>1</v>
      </c>
      <c r="W10" s="45">
        <v>1</v>
      </c>
      <c r="X10" s="45"/>
      <c r="Y10" s="45"/>
      <c r="Z10" s="45"/>
      <c r="AA10" s="45"/>
      <c r="AB10" s="45"/>
      <c r="AC10" s="45">
        <v>1</v>
      </c>
      <c r="AD10" s="45"/>
      <c r="AE10" s="32"/>
      <c r="AF10" s="33"/>
      <c r="AG10" s="34"/>
      <c r="AH10" s="43">
        <v>1</v>
      </c>
      <c r="AI10" s="43">
        <v>1</v>
      </c>
      <c r="AJ10" s="43">
        <v>1</v>
      </c>
      <c r="AK10" s="43">
        <v>1</v>
      </c>
      <c r="AL10" s="43">
        <v>1</v>
      </c>
      <c r="AM10" s="43"/>
      <c r="AN10" s="43"/>
      <c r="AO10" s="43">
        <v>1</v>
      </c>
      <c r="AP10" s="43">
        <v>1</v>
      </c>
      <c r="AQ10" s="43">
        <v>1</v>
      </c>
      <c r="AR10" s="43"/>
      <c r="AS10" s="43"/>
      <c r="AT10" s="43"/>
      <c r="AU10" s="43"/>
      <c r="AV10" s="43"/>
      <c r="AW10" s="45"/>
      <c r="AX10" s="45"/>
      <c r="AY10" s="45"/>
      <c r="AZ10" s="45">
        <v>1</v>
      </c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M10" s="18">
        <f t="shared" si="1"/>
        <v>0</v>
      </c>
      <c r="BN10" s="18">
        <f t="shared" si="5"/>
        <v>0</v>
      </c>
      <c r="BO10" s="18">
        <f t="shared" si="2"/>
        <v>0</v>
      </c>
      <c r="BP10" s="18">
        <f t="shared" si="6"/>
        <v>0</v>
      </c>
      <c r="BQ10" s="18">
        <f t="shared" si="3"/>
        <v>0</v>
      </c>
      <c r="BR10" s="18">
        <f t="shared" si="4"/>
        <v>0</v>
      </c>
    </row>
    <row r="11" spans="1:70">
      <c r="A11" s="7" t="s">
        <v>63</v>
      </c>
      <c r="B11" s="17">
        <v>4</v>
      </c>
      <c r="C11" s="43">
        <v>3</v>
      </c>
      <c r="D11" s="43">
        <v>3</v>
      </c>
      <c r="E11" s="43">
        <v>2</v>
      </c>
      <c r="F11" s="43"/>
      <c r="G11" s="43"/>
      <c r="H11" s="43"/>
      <c r="I11" s="43"/>
      <c r="J11" s="43"/>
      <c r="K11" s="43"/>
      <c r="L11" s="43"/>
      <c r="M11" s="43"/>
      <c r="N11" s="43"/>
      <c r="O11" s="43">
        <v>2</v>
      </c>
      <c r="P11" s="44"/>
      <c r="Q11" s="43"/>
      <c r="R11" s="43"/>
      <c r="S11" s="43"/>
      <c r="T11" s="43"/>
      <c r="U11" s="43"/>
      <c r="V11" s="43">
        <v>3</v>
      </c>
      <c r="W11" s="43">
        <v>2</v>
      </c>
      <c r="X11" s="43"/>
      <c r="Y11" s="43"/>
      <c r="Z11" s="43"/>
      <c r="AA11" s="43"/>
      <c r="AB11" s="43"/>
      <c r="AC11" s="43">
        <v>2</v>
      </c>
      <c r="AD11" s="43">
        <v>1</v>
      </c>
      <c r="AE11" s="32"/>
      <c r="AF11" s="33"/>
      <c r="AG11" s="34"/>
      <c r="AH11" s="43">
        <v>4.5</v>
      </c>
      <c r="AI11" s="43">
        <v>4.5</v>
      </c>
      <c r="AJ11" s="43">
        <v>4.5</v>
      </c>
      <c r="AK11" s="43">
        <v>4</v>
      </c>
      <c r="AL11" s="43"/>
      <c r="AM11" s="43"/>
      <c r="AN11" s="43"/>
      <c r="AO11" s="43">
        <v>1</v>
      </c>
      <c r="AP11" s="43">
        <v>1</v>
      </c>
      <c r="AQ11" s="43">
        <v>3</v>
      </c>
      <c r="AR11" s="43"/>
      <c r="AS11" s="43"/>
      <c r="AT11" s="43"/>
      <c r="AU11" s="43"/>
      <c r="AV11" s="43"/>
      <c r="AW11" s="45"/>
      <c r="AX11" s="45"/>
      <c r="AY11" s="45"/>
      <c r="AZ11" s="45">
        <v>1</v>
      </c>
      <c r="BA11" s="45">
        <v>1</v>
      </c>
      <c r="BB11" s="45"/>
      <c r="BC11" s="45"/>
      <c r="BD11" s="45">
        <v>2</v>
      </c>
      <c r="BE11" s="45">
        <v>1</v>
      </c>
      <c r="BF11" s="45"/>
      <c r="BG11" s="45"/>
      <c r="BH11" s="45"/>
      <c r="BI11" s="45"/>
      <c r="BJ11" s="45"/>
      <c r="BK11" s="45"/>
      <c r="BM11" s="18">
        <f t="shared" si="1"/>
        <v>0</v>
      </c>
      <c r="BN11" s="18">
        <f t="shared" si="5"/>
        <v>0</v>
      </c>
      <c r="BO11" s="18">
        <f t="shared" si="2"/>
        <v>0</v>
      </c>
      <c r="BP11" s="18">
        <f t="shared" si="6"/>
        <v>0</v>
      </c>
      <c r="BQ11" s="18">
        <f t="shared" si="3"/>
        <v>0</v>
      </c>
      <c r="BR11" s="18">
        <f t="shared" si="4"/>
        <v>0</v>
      </c>
    </row>
    <row r="12" spans="1:70">
      <c r="A12" s="7" t="s">
        <v>64</v>
      </c>
      <c r="B12" s="17">
        <v>5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32"/>
      <c r="AF12" s="33"/>
      <c r="AG12" s="34"/>
      <c r="AH12" s="28">
        <v>0</v>
      </c>
      <c r="AI12" s="28">
        <v>0</v>
      </c>
      <c r="AJ12" s="28">
        <v>0</v>
      </c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M12" s="18">
        <f t="shared" si="1"/>
        <v>0</v>
      </c>
      <c r="BN12" s="18">
        <f t="shared" si="5"/>
        <v>0</v>
      </c>
      <c r="BO12" s="18">
        <f t="shared" si="2"/>
        <v>0</v>
      </c>
      <c r="BP12" s="18">
        <f t="shared" si="6"/>
        <v>0</v>
      </c>
      <c r="BQ12" s="18">
        <f t="shared" si="3"/>
        <v>0</v>
      </c>
      <c r="BR12" s="18">
        <f t="shared" si="4"/>
        <v>0</v>
      </c>
    </row>
    <row r="13" spans="1:70">
      <c r="A13" s="9" t="s">
        <v>65</v>
      </c>
      <c r="B13" s="17">
        <v>6</v>
      </c>
      <c r="C13" s="20">
        <f t="shared" ref="C13:BK13" si="7">C14+C35+C36+C40+C41+C42+C43+C44+C45+C46</f>
        <v>41</v>
      </c>
      <c r="D13" s="20">
        <f t="shared" si="7"/>
        <v>40</v>
      </c>
      <c r="E13" s="20">
        <f t="shared" si="7"/>
        <v>40</v>
      </c>
      <c r="F13" s="20">
        <f t="shared" si="7"/>
        <v>0</v>
      </c>
      <c r="G13" s="20">
        <f t="shared" si="7"/>
        <v>0</v>
      </c>
      <c r="H13" s="20">
        <f t="shared" si="7"/>
        <v>0</v>
      </c>
      <c r="I13" s="20">
        <f t="shared" si="7"/>
        <v>0</v>
      </c>
      <c r="J13" s="20">
        <f t="shared" si="7"/>
        <v>1</v>
      </c>
      <c r="K13" s="20">
        <f t="shared" si="7"/>
        <v>0</v>
      </c>
      <c r="L13" s="20">
        <f t="shared" si="7"/>
        <v>0</v>
      </c>
      <c r="M13" s="20">
        <f t="shared" si="7"/>
        <v>10</v>
      </c>
      <c r="N13" s="20">
        <f t="shared" si="7"/>
        <v>9</v>
      </c>
      <c r="O13" s="20">
        <f t="shared" si="7"/>
        <v>34</v>
      </c>
      <c r="P13" s="20">
        <v>41</v>
      </c>
      <c r="Q13" s="20">
        <f t="shared" si="7"/>
        <v>4</v>
      </c>
      <c r="R13" s="20">
        <f t="shared" si="7"/>
        <v>2</v>
      </c>
      <c r="S13" s="20">
        <f t="shared" si="7"/>
        <v>5</v>
      </c>
      <c r="T13" s="20">
        <f t="shared" si="7"/>
        <v>4</v>
      </c>
      <c r="U13" s="20">
        <f t="shared" si="7"/>
        <v>2</v>
      </c>
      <c r="V13" s="20">
        <f t="shared" si="7"/>
        <v>24</v>
      </c>
      <c r="W13" s="20">
        <f t="shared" si="7"/>
        <v>41</v>
      </c>
      <c r="X13" s="20">
        <f t="shared" si="7"/>
        <v>6</v>
      </c>
      <c r="Y13" s="20">
        <f t="shared" si="7"/>
        <v>3</v>
      </c>
      <c r="Z13" s="20">
        <f t="shared" si="7"/>
        <v>6</v>
      </c>
      <c r="AA13" s="20">
        <f t="shared" si="7"/>
        <v>5</v>
      </c>
      <c r="AB13" s="20">
        <f t="shared" si="7"/>
        <v>1</v>
      </c>
      <c r="AC13" s="20">
        <f t="shared" si="7"/>
        <v>20</v>
      </c>
      <c r="AD13" s="20">
        <f t="shared" si="7"/>
        <v>0</v>
      </c>
      <c r="AE13" s="20">
        <f t="shared" si="7"/>
        <v>3</v>
      </c>
      <c r="AF13" s="20">
        <f t="shared" si="7"/>
        <v>2</v>
      </c>
      <c r="AG13" s="20">
        <f t="shared" si="7"/>
        <v>2</v>
      </c>
      <c r="AH13" s="20">
        <v>59.69</v>
      </c>
      <c r="AI13" s="20">
        <v>59.69</v>
      </c>
      <c r="AJ13" s="20">
        <v>57.69</v>
      </c>
      <c r="AK13" s="20">
        <f t="shared" si="7"/>
        <v>42</v>
      </c>
      <c r="AL13" s="20">
        <f t="shared" si="7"/>
        <v>6</v>
      </c>
      <c r="AM13" s="20">
        <f t="shared" si="7"/>
        <v>0</v>
      </c>
      <c r="AN13" s="20">
        <f t="shared" si="7"/>
        <v>4</v>
      </c>
      <c r="AO13" s="20">
        <f t="shared" si="7"/>
        <v>7</v>
      </c>
      <c r="AP13" s="20">
        <f t="shared" si="7"/>
        <v>7</v>
      </c>
      <c r="AQ13" s="20">
        <f t="shared" si="7"/>
        <v>41</v>
      </c>
      <c r="AR13" s="20">
        <f t="shared" si="7"/>
        <v>3</v>
      </c>
      <c r="AS13" s="20">
        <f t="shared" si="7"/>
        <v>2</v>
      </c>
      <c r="AT13" s="20">
        <f t="shared" si="7"/>
        <v>4</v>
      </c>
      <c r="AU13" s="20">
        <f t="shared" si="7"/>
        <v>4</v>
      </c>
      <c r="AV13" s="20">
        <f t="shared" si="7"/>
        <v>6</v>
      </c>
      <c r="AW13" s="20">
        <f t="shared" si="7"/>
        <v>5</v>
      </c>
      <c r="AX13" s="20">
        <f t="shared" si="7"/>
        <v>2</v>
      </c>
      <c r="AY13" s="20">
        <f t="shared" si="7"/>
        <v>1</v>
      </c>
      <c r="AZ13" s="20">
        <f t="shared" si="7"/>
        <v>4</v>
      </c>
      <c r="BA13" s="20">
        <f t="shared" si="7"/>
        <v>3</v>
      </c>
      <c r="BB13" s="20">
        <f t="shared" si="7"/>
        <v>7</v>
      </c>
      <c r="BC13" s="20">
        <f t="shared" si="7"/>
        <v>6</v>
      </c>
      <c r="BD13" s="20">
        <f t="shared" si="7"/>
        <v>2</v>
      </c>
      <c r="BE13" s="20">
        <f t="shared" si="7"/>
        <v>1</v>
      </c>
      <c r="BF13" s="20">
        <f t="shared" si="7"/>
        <v>5</v>
      </c>
      <c r="BG13" s="20">
        <f t="shared" si="7"/>
        <v>5</v>
      </c>
      <c r="BH13" s="20">
        <f t="shared" si="7"/>
        <v>4</v>
      </c>
      <c r="BI13" s="20">
        <f t="shared" si="7"/>
        <v>4</v>
      </c>
      <c r="BJ13" s="20">
        <f t="shared" si="7"/>
        <v>4</v>
      </c>
      <c r="BK13" s="20">
        <f t="shared" si="7"/>
        <v>3</v>
      </c>
      <c r="BM13" s="18">
        <f t="shared" si="1"/>
        <v>0</v>
      </c>
      <c r="BN13" s="18">
        <f t="shared" si="5"/>
        <v>0</v>
      </c>
      <c r="BO13" s="18">
        <f t="shared" si="2"/>
        <v>0</v>
      </c>
      <c r="BP13" s="18">
        <f t="shared" si="6"/>
        <v>0</v>
      </c>
      <c r="BQ13" s="18">
        <f t="shared" si="3"/>
        <v>0</v>
      </c>
      <c r="BR13" s="18">
        <f t="shared" si="4"/>
        <v>0</v>
      </c>
    </row>
    <row r="14" spans="1:70" ht="33.75">
      <c r="A14" s="19" t="s">
        <v>102</v>
      </c>
      <c r="B14" s="17">
        <v>7</v>
      </c>
      <c r="C14" s="20">
        <f>C15+C16+C17+C18+C19+C20+C21+C22+C23+C24+C25+C29+C30+C31+C32+C33+C34</f>
        <v>37</v>
      </c>
      <c r="D14" s="20">
        <f t="shared" ref="D14:BK14" si="8">D15+D16+D17+D18+D19+D20+D21+D22+D23+D24+D25+D29+D30+D31+D32+D33+D34</f>
        <v>37</v>
      </c>
      <c r="E14" s="20">
        <f t="shared" si="8"/>
        <v>37</v>
      </c>
      <c r="F14" s="20">
        <f t="shared" si="8"/>
        <v>0</v>
      </c>
      <c r="G14" s="20">
        <f t="shared" si="8"/>
        <v>0</v>
      </c>
      <c r="H14" s="20">
        <f t="shared" si="8"/>
        <v>0</v>
      </c>
      <c r="I14" s="20">
        <f t="shared" si="8"/>
        <v>0</v>
      </c>
      <c r="J14" s="20">
        <f t="shared" si="8"/>
        <v>0</v>
      </c>
      <c r="K14" s="20">
        <f t="shared" si="8"/>
        <v>0</v>
      </c>
      <c r="L14" s="20">
        <f t="shared" si="8"/>
        <v>0</v>
      </c>
      <c r="M14" s="20">
        <f t="shared" si="8"/>
        <v>10</v>
      </c>
      <c r="N14" s="20">
        <f t="shared" si="8"/>
        <v>7</v>
      </c>
      <c r="O14" s="20">
        <f t="shared" si="8"/>
        <v>30</v>
      </c>
      <c r="P14" s="20">
        <v>37</v>
      </c>
      <c r="Q14" s="20">
        <f t="shared" si="8"/>
        <v>4</v>
      </c>
      <c r="R14" s="20">
        <f t="shared" si="8"/>
        <v>2</v>
      </c>
      <c r="S14" s="20">
        <f t="shared" si="8"/>
        <v>4</v>
      </c>
      <c r="T14" s="20">
        <f t="shared" si="8"/>
        <v>3</v>
      </c>
      <c r="U14" s="20">
        <f t="shared" si="8"/>
        <v>2</v>
      </c>
      <c r="V14" s="20">
        <f t="shared" si="8"/>
        <v>22</v>
      </c>
      <c r="W14" s="20">
        <f t="shared" si="8"/>
        <v>37</v>
      </c>
      <c r="X14" s="20">
        <f t="shared" si="8"/>
        <v>6</v>
      </c>
      <c r="Y14" s="20">
        <f t="shared" si="8"/>
        <v>2</v>
      </c>
      <c r="Z14" s="20">
        <f t="shared" si="8"/>
        <v>5</v>
      </c>
      <c r="AA14" s="20">
        <f t="shared" si="8"/>
        <v>4</v>
      </c>
      <c r="AB14" s="20">
        <f t="shared" si="8"/>
        <v>1</v>
      </c>
      <c r="AC14" s="20">
        <f t="shared" si="8"/>
        <v>19</v>
      </c>
      <c r="AD14" s="20">
        <f t="shared" si="8"/>
        <v>0</v>
      </c>
      <c r="AE14" s="20">
        <f t="shared" si="8"/>
        <v>1</v>
      </c>
      <c r="AF14" s="20">
        <f t="shared" si="8"/>
        <v>1</v>
      </c>
      <c r="AG14" s="20">
        <f t="shared" si="8"/>
        <v>1</v>
      </c>
      <c r="AH14" s="20">
        <v>54.69</v>
      </c>
      <c r="AI14" s="20">
        <v>54.69</v>
      </c>
      <c r="AJ14" s="20">
        <v>53.69</v>
      </c>
      <c r="AK14" s="20">
        <f t="shared" si="8"/>
        <v>38</v>
      </c>
      <c r="AL14" s="20">
        <f t="shared" si="8"/>
        <v>6</v>
      </c>
      <c r="AM14" s="20">
        <f t="shared" si="8"/>
        <v>0</v>
      </c>
      <c r="AN14" s="20">
        <f t="shared" si="8"/>
        <v>4</v>
      </c>
      <c r="AO14" s="20">
        <f t="shared" si="8"/>
        <v>7</v>
      </c>
      <c r="AP14" s="20">
        <f t="shared" si="8"/>
        <v>7</v>
      </c>
      <c r="AQ14" s="20">
        <f t="shared" si="8"/>
        <v>37</v>
      </c>
      <c r="AR14" s="20">
        <f t="shared" si="8"/>
        <v>3</v>
      </c>
      <c r="AS14" s="20">
        <f t="shared" si="8"/>
        <v>2</v>
      </c>
      <c r="AT14" s="20">
        <f t="shared" si="8"/>
        <v>3</v>
      </c>
      <c r="AU14" s="20">
        <f t="shared" si="8"/>
        <v>3</v>
      </c>
      <c r="AV14" s="20">
        <f t="shared" si="8"/>
        <v>5</v>
      </c>
      <c r="AW14" s="20">
        <f t="shared" si="8"/>
        <v>4</v>
      </c>
      <c r="AX14" s="20">
        <f t="shared" si="8"/>
        <v>2</v>
      </c>
      <c r="AY14" s="20">
        <f t="shared" si="8"/>
        <v>1</v>
      </c>
      <c r="AZ14" s="20">
        <f t="shared" si="8"/>
        <v>4</v>
      </c>
      <c r="BA14" s="20">
        <f t="shared" si="8"/>
        <v>3</v>
      </c>
      <c r="BB14" s="20">
        <f t="shared" si="8"/>
        <v>6</v>
      </c>
      <c r="BC14" s="20">
        <f t="shared" si="8"/>
        <v>5</v>
      </c>
      <c r="BD14" s="20">
        <f t="shared" si="8"/>
        <v>2</v>
      </c>
      <c r="BE14" s="20">
        <f t="shared" si="8"/>
        <v>1</v>
      </c>
      <c r="BF14" s="20">
        <f t="shared" si="8"/>
        <v>4</v>
      </c>
      <c r="BG14" s="20">
        <f t="shared" si="8"/>
        <v>4</v>
      </c>
      <c r="BH14" s="20">
        <f t="shared" si="8"/>
        <v>4</v>
      </c>
      <c r="BI14" s="20">
        <f t="shared" si="8"/>
        <v>4</v>
      </c>
      <c r="BJ14" s="20">
        <f t="shared" si="8"/>
        <v>4</v>
      </c>
      <c r="BK14" s="20">
        <f t="shared" si="8"/>
        <v>3</v>
      </c>
      <c r="BM14" s="18">
        <f t="shared" si="1"/>
        <v>0</v>
      </c>
      <c r="BN14" s="18">
        <f t="shared" si="5"/>
        <v>0</v>
      </c>
      <c r="BO14" s="18">
        <f t="shared" si="2"/>
        <v>0</v>
      </c>
      <c r="BP14" s="18">
        <f t="shared" si="6"/>
        <v>0</v>
      </c>
      <c r="BQ14" s="18">
        <f t="shared" si="3"/>
        <v>0</v>
      </c>
      <c r="BR14" s="18">
        <f t="shared" si="4"/>
        <v>0</v>
      </c>
    </row>
    <row r="15" spans="1:70" ht="45">
      <c r="A15" s="21" t="s">
        <v>103</v>
      </c>
      <c r="B15" s="17">
        <v>8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>
        <v>0</v>
      </c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5"/>
      <c r="AF15" s="45"/>
      <c r="AG15" s="45"/>
      <c r="AH15" s="43">
        <v>0</v>
      </c>
      <c r="AI15" s="43">
        <v>0</v>
      </c>
      <c r="AJ15" s="43">
        <v>0</v>
      </c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M15" s="18">
        <f t="shared" si="1"/>
        <v>0</v>
      </c>
      <c r="BN15" s="18">
        <f t="shared" si="5"/>
        <v>0</v>
      </c>
      <c r="BO15" s="18">
        <f t="shared" si="2"/>
        <v>0</v>
      </c>
      <c r="BP15" s="18">
        <f t="shared" si="6"/>
        <v>0</v>
      </c>
      <c r="BQ15" s="18">
        <f t="shared" si="3"/>
        <v>0</v>
      </c>
      <c r="BR15" s="18">
        <f t="shared" si="4"/>
        <v>0</v>
      </c>
    </row>
    <row r="16" spans="1:70">
      <c r="A16" s="8" t="s">
        <v>66</v>
      </c>
      <c r="B16" s="17">
        <v>9</v>
      </c>
      <c r="C16" s="43">
        <v>7</v>
      </c>
      <c r="D16" s="43">
        <v>7</v>
      </c>
      <c r="E16" s="43">
        <v>7</v>
      </c>
      <c r="F16" s="43"/>
      <c r="G16" s="43"/>
      <c r="H16" s="43"/>
      <c r="I16" s="43"/>
      <c r="J16" s="43"/>
      <c r="K16" s="43"/>
      <c r="L16" s="43"/>
      <c r="M16" s="43">
        <v>4</v>
      </c>
      <c r="N16" s="43">
        <v>1</v>
      </c>
      <c r="O16" s="43">
        <v>7</v>
      </c>
      <c r="P16" s="43"/>
      <c r="Q16" s="43">
        <v>1</v>
      </c>
      <c r="R16" s="43"/>
      <c r="S16" s="43"/>
      <c r="T16" s="43"/>
      <c r="U16" s="43"/>
      <c r="V16" s="43">
        <v>6</v>
      </c>
      <c r="W16" s="43">
        <v>7</v>
      </c>
      <c r="X16" s="43">
        <v>1</v>
      </c>
      <c r="Y16" s="43"/>
      <c r="Z16" s="43"/>
      <c r="AA16" s="43"/>
      <c r="AB16" s="43"/>
      <c r="AC16" s="43">
        <v>6</v>
      </c>
      <c r="AD16" s="43"/>
      <c r="AE16" s="45"/>
      <c r="AF16" s="45"/>
      <c r="AG16" s="45"/>
      <c r="AH16" s="43">
        <v>12</v>
      </c>
      <c r="AI16" s="43">
        <v>12</v>
      </c>
      <c r="AJ16" s="43">
        <v>12</v>
      </c>
      <c r="AK16" s="43">
        <v>7</v>
      </c>
      <c r="AL16" s="43">
        <v>1</v>
      </c>
      <c r="AM16" s="43"/>
      <c r="AN16" s="43">
        <v>1</v>
      </c>
      <c r="AO16" s="43">
        <v>1</v>
      </c>
      <c r="AP16" s="43">
        <v>1</v>
      </c>
      <c r="AQ16" s="43">
        <v>7</v>
      </c>
      <c r="AR16" s="43">
        <v>1</v>
      </c>
      <c r="AS16" s="43">
        <v>1</v>
      </c>
      <c r="AT16" s="43"/>
      <c r="AU16" s="43"/>
      <c r="AV16" s="43"/>
      <c r="AW16" s="45"/>
      <c r="AX16" s="45"/>
      <c r="AY16" s="45"/>
      <c r="AZ16" s="45">
        <v>1</v>
      </c>
      <c r="BA16" s="45">
        <v>1</v>
      </c>
      <c r="BB16" s="45">
        <v>1</v>
      </c>
      <c r="BC16" s="45">
        <v>1</v>
      </c>
      <c r="BD16" s="45"/>
      <c r="BE16" s="45"/>
      <c r="BF16" s="45">
        <v>1</v>
      </c>
      <c r="BG16" s="45">
        <v>1</v>
      </c>
      <c r="BH16" s="45">
        <v>2</v>
      </c>
      <c r="BI16" s="45">
        <v>2</v>
      </c>
      <c r="BJ16" s="45">
        <v>1</v>
      </c>
      <c r="BK16" s="45">
        <v>1</v>
      </c>
      <c r="BM16" s="18">
        <f t="shared" si="1"/>
        <v>0</v>
      </c>
      <c r="BN16" s="18">
        <f t="shared" si="5"/>
        <v>0</v>
      </c>
      <c r="BO16" s="18">
        <f t="shared" si="2"/>
        <v>0</v>
      </c>
      <c r="BP16" s="18">
        <f t="shared" si="6"/>
        <v>0</v>
      </c>
      <c r="BQ16" s="18">
        <f t="shared" si="3"/>
        <v>0</v>
      </c>
      <c r="BR16" s="18">
        <f t="shared" si="4"/>
        <v>0</v>
      </c>
    </row>
    <row r="17" spans="1:70">
      <c r="A17" s="8" t="s">
        <v>67</v>
      </c>
      <c r="B17" s="17">
        <v>10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5"/>
      <c r="AF17" s="45"/>
      <c r="AG17" s="45"/>
      <c r="AH17" s="43">
        <v>0</v>
      </c>
      <c r="AI17" s="43">
        <v>0</v>
      </c>
      <c r="AJ17" s="43">
        <v>0</v>
      </c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M17" s="18">
        <f t="shared" si="1"/>
        <v>0</v>
      </c>
      <c r="BN17" s="18">
        <f t="shared" si="5"/>
        <v>0</v>
      </c>
      <c r="BO17" s="18">
        <f t="shared" si="2"/>
        <v>0</v>
      </c>
      <c r="BP17" s="18">
        <f t="shared" si="6"/>
        <v>0</v>
      </c>
      <c r="BQ17" s="18">
        <f t="shared" si="3"/>
        <v>0</v>
      </c>
      <c r="BR17" s="18">
        <f t="shared" si="4"/>
        <v>0</v>
      </c>
    </row>
    <row r="18" spans="1:70">
      <c r="A18" s="8" t="s">
        <v>68</v>
      </c>
      <c r="B18" s="17">
        <v>11</v>
      </c>
      <c r="C18" s="43">
        <v>4</v>
      </c>
      <c r="D18" s="43">
        <v>4</v>
      </c>
      <c r="E18" s="43">
        <v>4</v>
      </c>
      <c r="F18" s="43"/>
      <c r="G18" s="43"/>
      <c r="H18" s="43"/>
      <c r="I18" s="43"/>
      <c r="J18" s="43"/>
      <c r="K18" s="43"/>
      <c r="L18" s="43"/>
      <c r="M18" s="43">
        <v>1</v>
      </c>
      <c r="N18" s="43">
        <v>1</v>
      </c>
      <c r="O18" s="43">
        <v>4</v>
      </c>
      <c r="P18" s="43"/>
      <c r="Q18" s="43">
        <v>1</v>
      </c>
      <c r="R18" s="43"/>
      <c r="S18" s="43">
        <v>2</v>
      </c>
      <c r="T18" s="43"/>
      <c r="U18" s="43"/>
      <c r="V18" s="43">
        <v>1</v>
      </c>
      <c r="W18" s="43">
        <v>4</v>
      </c>
      <c r="X18" s="43">
        <v>2</v>
      </c>
      <c r="Y18" s="43"/>
      <c r="Z18" s="43">
        <v>1</v>
      </c>
      <c r="AA18" s="43"/>
      <c r="AB18" s="43"/>
      <c r="AC18" s="43">
        <v>1</v>
      </c>
      <c r="AD18" s="43"/>
      <c r="AE18" s="45"/>
      <c r="AF18" s="45"/>
      <c r="AG18" s="45"/>
      <c r="AH18" s="43">
        <v>5.33</v>
      </c>
      <c r="AI18" s="43">
        <v>5.33</v>
      </c>
      <c r="AJ18" s="43">
        <v>5.33</v>
      </c>
      <c r="AK18" s="43">
        <v>5</v>
      </c>
      <c r="AL18" s="43">
        <v>2</v>
      </c>
      <c r="AM18" s="43"/>
      <c r="AN18" s="43">
        <v>2</v>
      </c>
      <c r="AO18" s="43">
        <v>3</v>
      </c>
      <c r="AP18" s="43">
        <v>3</v>
      </c>
      <c r="AQ18" s="43">
        <v>4</v>
      </c>
      <c r="AR18" s="43"/>
      <c r="AS18" s="43"/>
      <c r="AT18" s="43">
        <v>1</v>
      </c>
      <c r="AU18" s="43">
        <v>1</v>
      </c>
      <c r="AV18" s="43">
        <v>2</v>
      </c>
      <c r="AW18" s="45">
        <v>2</v>
      </c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>
        <v>1</v>
      </c>
      <c r="BI18" s="45">
        <v>1</v>
      </c>
      <c r="BJ18" s="45"/>
      <c r="BK18" s="45"/>
      <c r="BM18" s="18">
        <f t="shared" si="1"/>
        <v>0</v>
      </c>
      <c r="BN18" s="18">
        <f t="shared" si="5"/>
        <v>0</v>
      </c>
      <c r="BO18" s="18">
        <f t="shared" si="2"/>
        <v>0</v>
      </c>
      <c r="BP18" s="18">
        <f t="shared" si="6"/>
        <v>0</v>
      </c>
      <c r="BQ18" s="18">
        <f t="shared" si="3"/>
        <v>0</v>
      </c>
      <c r="BR18" s="18">
        <f t="shared" si="4"/>
        <v>0</v>
      </c>
    </row>
    <row r="19" spans="1:70">
      <c r="A19" s="8" t="s">
        <v>69</v>
      </c>
      <c r="B19" s="17">
        <v>12</v>
      </c>
      <c r="C19" s="43">
        <v>1</v>
      </c>
      <c r="D19" s="43">
        <v>1</v>
      </c>
      <c r="E19" s="43">
        <v>1</v>
      </c>
      <c r="F19" s="43"/>
      <c r="G19" s="43"/>
      <c r="H19" s="43"/>
      <c r="I19" s="43"/>
      <c r="J19" s="43"/>
      <c r="K19" s="43"/>
      <c r="L19" s="43"/>
      <c r="M19" s="43"/>
      <c r="N19" s="43">
        <v>1</v>
      </c>
      <c r="O19" s="43">
        <v>1</v>
      </c>
      <c r="P19" s="43"/>
      <c r="Q19" s="43"/>
      <c r="R19" s="43"/>
      <c r="S19" s="43"/>
      <c r="T19" s="43"/>
      <c r="U19" s="43"/>
      <c r="V19" s="43">
        <v>1</v>
      </c>
      <c r="W19" s="43">
        <v>1</v>
      </c>
      <c r="X19" s="43"/>
      <c r="Y19" s="43"/>
      <c r="Z19" s="43"/>
      <c r="AA19" s="43"/>
      <c r="AB19" s="43"/>
      <c r="AC19" s="43">
        <v>1</v>
      </c>
      <c r="AD19" s="43"/>
      <c r="AE19" s="45"/>
      <c r="AF19" s="45"/>
      <c r="AG19" s="45"/>
      <c r="AH19" s="43">
        <v>1.47</v>
      </c>
      <c r="AI19" s="43">
        <v>1.47</v>
      </c>
      <c r="AJ19" s="43">
        <v>1.47</v>
      </c>
      <c r="AK19" s="43">
        <v>1</v>
      </c>
      <c r="AL19" s="43"/>
      <c r="AM19" s="43"/>
      <c r="AN19" s="43"/>
      <c r="AO19" s="43"/>
      <c r="AP19" s="43"/>
      <c r="AQ19" s="43">
        <v>1</v>
      </c>
      <c r="AR19" s="43"/>
      <c r="AS19" s="43"/>
      <c r="AT19" s="43"/>
      <c r="AU19" s="43"/>
      <c r="AV19" s="43"/>
      <c r="AW19" s="45"/>
      <c r="AX19" s="45"/>
      <c r="AY19" s="45"/>
      <c r="AZ19" s="45">
        <v>1</v>
      </c>
      <c r="BA19" s="45">
        <v>1</v>
      </c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M19" s="18">
        <f t="shared" si="1"/>
        <v>0</v>
      </c>
      <c r="BN19" s="18">
        <f t="shared" si="5"/>
        <v>0</v>
      </c>
      <c r="BO19" s="18">
        <f t="shared" si="2"/>
        <v>0</v>
      </c>
      <c r="BP19" s="18">
        <f t="shared" si="6"/>
        <v>0</v>
      </c>
      <c r="BQ19" s="18">
        <f t="shared" si="3"/>
        <v>0</v>
      </c>
      <c r="BR19" s="18">
        <f t="shared" si="4"/>
        <v>0</v>
      </c>
    </row>
    <row r="20" spans="1:70">
      <c r="A20" s="8" t="s">
        <v>70</v>
      </c>
      <c r="B20" s="17">
        <v>13</v>
      </c>
      <c r="C20" s="43">
        <v>2</v>
      </c>
      <c r="D20" s="43">
        <v>2</v>
      </c>
      <c r="E20" s="43">
        <v>2</v>
      </c>
      <c r="F20" s="43"/>
      <c r="G20" s="43"/>
      <c r="H20" s="43"/>
      <c r="I20" s="43"/>
      <c r="J20" s="43"/>
      <c r="K20" s="43"/>
      <c r="L20" s="43"/>
      <c r="M20" s="43"/>
      <c r="N20" s="43"/>
      <c r="O20" s="43">
        <v>1</v>
      </c>
      <c r="P20" s="43"/>
      <c r="Q20" s="43"/>
      <c r="R20" s="43"/>
      <c r="S20" s="43"/>
      <c r="T20" s="43"/>
      <c r="U20" s="43"/>
      <c r="V20" s="43">
        <v>2</v>
      </c>
      <c r="W20" s="43">
        <v>2</v>
      </c>
      <c r="X20" s="43"/>
      <c r="Y20" s="43"/>
      <c r="Z20" s="43"/>
      <c r="AA20" s="43"/>
      <c r="AB20" s="43">
        <v>1</v>
      </c>
      <c r="AC20" s="43">
        <v>1</v>
      </c>
      <c r="AD20" s="43"/>
      <c r="AE20" s="45"/>
      <c r="AF20" s="45"/>
      <c r="AG20" s="45"/>
      <c r="AH20" s="43">
        <v>1.78</v>
      </c>
      <c r="AI20" s="43">
        <v>1.78</v>
      </c>
      <c r="AJ20" s="43">
        <v>1.78</v>
      </c>
      <c r="AK20" s="43">
        <v>2</v>
      </c>
      <c r="AL20" s="43"/>
      <c r="AM20" s="43"/>
      <c r="AN20" s="43"/>
      <c r="AO20" s="43"/>
      <c r="AP20" s="43"/>
      <c r="AQ20" s="43">
        <v>2</v>
      </c>
      <c r="AR20" s="43"/>
      <c r="AS20" s="43"/>
      <c r="AT20" s="43"/>
      <c r="AU20" s="43"/>
      <c r="AV20" s="43"/>
      <c r="AW20" s="45"/>
      <c r="AX20" s="45"/>
      <c r="AY20" s="45"/>
      <c r="AZ20" s="45"/>
      <c r="BA20" s="45"/>
      <c r="BB20" s="45"/>
      <c r="BC20" s="45"/>
      <c r="BD20" s="45"/>
      <c r="BE20" s="45"/>
      <c r="BF20" s="45">
        <v>1</v>
      </c>
      <c r="BG20" s="45">
        <v>1</v>
      </c>
      <c r="BH20" s="45"/>
      <c r="BI20" s="45"/>
      <c r="BJ20" s="45">
        <v>1</v>
      </c>
      <c r="BK20" s="45"/>
      <c r="BM20" s="18">
        <f t="shared" si="1"/>
        <v>0</v>
      </c>
      <c r="BN20" s="18">
        <f t="shared" si="5"/>
        <v>0</v>
      </c>
      <c r="BO20" s="18">
        <f t="shared" si="2"/>
        <v>0</v>
      </c>
      <c r="BP20" s="18">
        <f t="shared" si="6"/>
        <v>0</v>
      </c>
      <c r="BQ20" s="18">
        <f t="shared" si="3"/>
        <v>0</v>
      </c>
      <c r="BR20" s="18">
        <f t="shared" si="4"/>
        <v>0</v>
      </c>
    </row>
    <row r="21" spans="1:70">
      <c r="A21" s="8" t="s">
        <v>71</v>
      </c>
      <c r="B21" s="17">
        <v>14</v>
      </c>
      <c r="C21" s="43">
        <v>6</v>
      </c>
      <c r="D21" s="43">
        <v>6</v>
      </c>
      <c r="E21" s="43">
        <v>6</v>
      </c>
      <c r="F21" s="43"/>
      <c r="G21" s="43"/>
      <c r="H21" s="43"/>
      <c r="I21" s="43"/>
      <c r="J21" s="43"/>
      <c r="K21" s="43"/>
      <c r="L21" s="43"/>
      <c r="M21" s="43">
        <v>3</v>
      </c>
      <c r="N21" s="43"/>
      <c r="O21" s="43">
        <v>6</v>
      </c>
      <c r="P21" s="43"/>
      <c r="Q21" s="43"/>
      <c r="R21" s="43">
        <v>1</v>
      </c>
      <c r="S21" s="43">
        <v>1</v>
      </c>
      <c r="T21" s="43"/>
      <c r="U21" s="43">
        <v>1</v>
      </c>
      <c r="V21" s="43">
        <v>3</v>
      </c>
      <c r="W21" s="43">
        <v>6</v>
      </c>
      <c r="X21" s="43">
        <v>1</v>
      </c>
      <c r="Y21" s="43"/>
      <c r="Z21" s="43">
        <v>2</v>
      </c>
      <c r="AA21" s="43">
        <v>1</v>
      </c>
      <c r="AB21" s="43"/>
      <c r="AC21" s="43">
        <v>2</v>
      </c>
      <c r="AD21" s="43"/>
      <c r="AE21" s="45"/>
      <c r="AF21" s="45"/>
      <c r="AG21" s="45"/>
      <c r="AH21" s="43">
        <v>7.95</v>
      </c>
      <c r="AI21" s="43">
        <v>7.95</v>
      </c>
      <c r="AJ21" s="43">
        <v>7.95</v>
      </c>
      <c r="AK21" s="43">
        <v>6</v>
      </c>
      <c r="AL21" s="43"/>
      <c r="AM21" s="43"/>
      <c r="AN21" s="43"/>
      <c r="AO21" s="43"/>
      <c r="AP21" s="43"/>
      <c r="AQ21" s="43">
        <v>6</v>
      </c>
      <c r="AR21" s="43">
        <v>1</v>
      </c>
      <c r="AS21" s="43">
        <v>1</v>
      </c>
      <c r="AT21" s="43"/>
      <c r="AU21" s="43"/>
      <c r="AV21" s="43">
        <v>1</v>
      </c>
      <c r="AW21" s="45">
        <v>1</v>
      </c>
      <c r="AX21" s="45"/>
      <c r="AY21" s="45"/>
      <c r="AZ21" s="45">
        <v>1</v>
      </c>
      <c r="BA21" s="45">
        <v>1</v>
      </c>
      <c r="BB21" s="45">
        <v>1</v>
      </c>
      <c r="BC21" s="45">
        <v>1</v>
      </c>
      <c r="BD21" s="45"/>
      <c r="BE21" s="45"/>
      <c r="BF21" s="45">
        <v>1</v>
      </c>
      <c r="BG21" s="45">
        <v>1</v>
      </c>
      <c r="BH21" s="45"/>
      <c r="BI21" s="45"/>
      <c r="BJ21" s="45">
        <v>1</v>
      </c>
      <c r="BK21" s="45">
        <v>1</v>
      </c>
      <c r="BM21" s="18">
        <f t="shared" si="1"/>
        <v>0</v>
      </c>
      <c r="BN21" s="18">
        <f t="shared" si="5"/>
        <v>0</v>
      </c>
      <c r="BO21" s="18">
        <f t="shared" si="2"/>
        <v>0</v>
      </c>
      <c r="BP21" s="18">
        <f t="shared" si="6"/>
        <v>0</v>
      </c>
      <c r="BQ21" s="18">
        <f t="shared" si="3"/>
        <v>0</v>
      </c>
      <c r="BR21" s="18">
        <f t="shared" si="4"/>
        <v>0</v>
      </c>
    </row>
    <row r="22" spans="1:70">
      <c r="A22" s="8" t="s">
        <v>72</v>
      </c>
      <c r="B22" s="17">
        <v>15</v>
      </c>
      <c r="C22" s="43">
        <v>1</v>
      </c>
      <c r="D22" s="43">
        <v>1</v>
      </c>
      <c r="E22" s="43">
        <v>1</v>
      </c>
      <c r="F22" s="43"/>
      <c r="G22" s="43"/>
      <c r="H22" s="43"/>
      <c r="I22" s="43"/>
      <c r="J22" s="43"/>
      <c r="K22" s="43"/>
      <c r="L22" s="43"/>
      <c r="M22" s="43"/>
      <c r="N22" s="43"/>
      <c r="O22" s="43">
        <v>1</v>
      </c>
      <c r="P22" s="43"/>
      <c r="Q22" s="43"/>
      <c r="R22" s="43"/>
      <c r="S22" s="43"/>
      <c r="T22" s="43"/>
      <c r="U22" s="43"/>
      <c r="V22" s="43">
        <v>1</v>
      </c>
      <c r="W22" s="43">
        <v>1</v>
      </c>
      <c r="X22" s="43"/>
      <c r="Y22" s="43"/>
      <c r="Z22" s="43"/>
      <c r="AA22" s="43"/>
      <c r="AB22" s="43"/>
      <c r="AC22" s="43">
        <v>1</v>
      </c>
      <c r="AD22" s="43"/>
      <c r="AE22" s="45"/>
      <c r="AF22" s="45"/>
      <c r="AG22" s="45"/>
      <c r="AH22" s="43">
        <v>1</v>
      </c>
      <c r="AI22" s="43">
        <v>1</v>
      </c>
      <c r="AJ22" s="43">
        <v>1</v>
      </c>
      <c r="AK22" s="43">
        <v>1</v>
      </c>
      <c r="AL22" s="43"/>
      <c r="AM22" s="43"/>
      <c r="AN22" s="43"/>
      <c r="AO22" s="43"/>
      <c r="AP22" s="43"/>
      <c r="AQ22" s="43">
        <v>1</v>
      </c>
      <c r="AR22" s="43"/>
      <c r="AS22" s="43"/>
      <c r="AT22" s="43"/>
      <c r="AU22" s="43"/>
      <c r="AV22" s="43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>
        <v>1</v>
      </c>
      <c r="BK22" s="45">
        <v>1</v>
      </c>
      <c r="BM22" s="18">
        <f t="shared" si="1"/>
        <v>0</v>
      </c>
      <c r="BN22" s="18">
        <f t="shared" si="5"/>
        <v>0</v>
      </c>
      <c r="BO22" s="18">
        <f t="shared" si="2"/>
        <v>0</v>
      </c>
      <c r="BP22" s="18">
        <f t="shared" si="6"/>
        <v>0</v>
      </c>
      <c r="BQ22" s="18">
        <f t="shared" si="3"/>
        <v>0</v>
      </c>
      <c r="BR22" s="18">
        <f t="shared" si="4"/>
        <v>0</v>
      </c>
    </row>
    <row r="23" spans="1:70">
      <c r="A23" s="8" t="s">
        <v>73</v>
      </c>
      <c r="B23" s="17">
        <v>16</v>
      </c>
      <c r="C23" s="43">
        <v>1</v>
      </c>
      <c r="D23" s="43">
        <v>1</v>
      </c>
      <c r="E23" s="43">
        <v>1</v>
      </c>
      <c r="F23" s="43"/>
      <c r="G23" s="43"/>
      <c r="H23" s="43"/>
      <c r="I23" s="43"/>
      <c r="J23" s="43"/>
      <c r="K23" s="43"/>
      <c r="L23" s="43"/>
      <c r="M23" s="43"/>
      <c r="N23" s="43"/>
      <c r="O23" s="43">
        <v>1</v>
      </c>
      <c r="P23" s="43"/>
      <c r="Q23" s="43"/>
      <c r="R23" s="43"/>
      <c r="S23" s="43"/>
      <c r="T23" s="43"/>
      <c r="U23" s="43"/>
      <c r="V23" s="43">
        <v>1</v>
      </c>
      <c r="W23" s="43">
        <v>1</v>
      </c>
      <c r="X23" s="43"/>
      <c r="Y23" s="43"/>
      <c r="Z23" s="43"/>
      <c r="AA23" s="43"/>
      <c r="AB23" s="43"/>
      <c r="AC23" s="43">
        <v>1</v>
      </c>
      <c r="AD23" s="43"/>
      <c r="AE23" s="45"/>
      <c r="AF23" s="45"/>
      <c r="AG23" s="45"/>
      <c r="AH23" s="43">
        <v>2.11</v>
      </c>
      <c r="AI23" s="43">
        <v>2.11</v>
      </c>
      <c r="AJ23" s="43">
        <v>2.11</v>
      </c>
      <c r="AK23" s="43">
        <v>1</v>
      </c>
      <c r="AL23" s="43"/>
      <c r="AM23" s="43"/>
      <c r="AN23" s="43"/>
      <c r="AO23" s="43"/>
      <c r="AP23" s="43"/>
      <c r="AQ23" s="43">
        <v>1</v>
      </c>
      <c r="AR23" s="43"/>
      <c r="AS23" s="43"/>
      <c r="AT23" s="43"/>
      <c r="AU23" s="43"/>
      <c r="AV23" s="43"/>
      <c r="AW23" s="45"/>
      <c r="AX23" s="45"/>
      <c r="AY23" s="45"/>
      <c r="AZ23" s="45"/>
      <c r="BA23" s="45"/>
      <c r="BB23" s="45"/>
      <c r="BC23" s="45"/>
      <c r="BD23" s="45"/>
      <c r="BE23" s="45"/>
      <c r="BF23" s="45">
        <v>1</v>
      </c>
      <c r="BG23" s="45">
        <v>1</v>
      </c>
      <c r="BH23" s="45"/>
      <c r="BI23" s="45"/>
      <c r="BJ23" s="45"/>
      <c r="BK23" s="45"/>
      <c r="BM23" s="18">
        <f t="shared" si="1"/>
        <v>0</v>
      </c>
      <c r="BN23" s="18">
        <f t="shared" si="5"/>
        <v>0</v>
      </c>
      <c r="BO23" s="18">
        <f t="shared" si="2"/>
        <v>0</v>
      </c>
      <c r="BP23" s="18">
        <f t="shared" si="6"/>
        <v>0</v>
      </c>
      <c r="BQ23" s="18">
        <f t="shared" si="3"/>
        <v>0</v>
      </c>
      <c r="BR23" s="18">
        <f t="shared" si="4"/>
        <v>0</v>
      </c>
    </row>
    <row r="24" spans="1:70">
      <c r="A24" s="8" t="s">
        <v>74</v>
      </c>
      <c r="B24" s="17">
        <v>17</v>
      </c>
      <c r="C24" s="43">
        <v>2</v>
      </c>
      <c r="D24" s="43">
        <v>2</v>
      </c>
      <c r="E24" s="43">
        <v>2</v>
      </c>
      <c r="F24" s="43"/>
      <c r="G24" s="43"/>
      <c r="H24" s="43"/>
      <c r="I24" s="43"/>
      <c r="J24" s="43"/>
      <c r="K24" s="43"/>
      <c r="L24" s="43"/>
      <c r="M24" s="43"/>
      <c r="N24" s="43">
        <v>1</v>
      </c>
      <c r="O24" s="43">
        <v>2</v>
      </c>
      <c r="P24" s="43"/>
      <c r="Q24" s="43"/>
      <c r="R24" s="43"/>
      <c r="S24" s="43">
        <v>1</v>
      </c>
      <c r="T24" s="43"/>
      <c r="U24" s="43"/>
      <c r="V24" s="43">
        <v>1</v>
      </c>
      <c r="W24" s="43">
        <v>2</v>
      </c>
      <c r="X24" s="43"/>
      <c r="Y24" s="43"/>
      <c r="Z24" s="43">
        <v>1</v>
      </c>
      <c r="AA24" s="43"/>
      <c r="AB24" s="43"/>
      <c r="AC24" s="43">
        <v>1</v>
      </c>
      <c r="AD24" s="43"/>
      <c r="AE24" s="45"/>
      <c r="AF24" s="45"/>
      <c r="AG24" s="45"/>
      <c r="AH24" s="43">
        <v>2.11</v>
      </c>
      <c r="AI24" s="43">
        <v>2.11</v>
      </c>
      <c r="AJ24" s="43">
        <v>2.11</v>
      </c>
      <c r="AK24" s="43">
        <v>2</v>
      </c>
      <c r="AL24" s="43"/>
      <c r="AM24" s="43"/>
      <c r="AN24" s="43"/>
      <c r="AO24" s="43"/>
      <c r="AP24" s="43"/>
      <c r="AQ24" s="43">
        <v>2</v>
      </c>
      <c r="AR24" s="43"/>
      <c r="AS24" s="43"/>
      <c r="AT24" s="43"/>
      <c r="AU24" s="43"/>
      <c r="AV24" s="43">
        <v>1</v>
      </c>
      <c r="AW24" s="45">
        <v>1</v>
      </c>
      <c r="AX24" s="45"/>
      <c r="AY24" s="45"/>
      <c r="AZ24" s="45"/>
      <c r="BA24" s="45"/>
      <c r="BB24" s="45">
        <v>1</v>
      </c>
      <c r="BC24" s="45">
        <v>1</v>
      </c>
      <c r="BD24" s="45"/>
      <c r="BE24" s="45"/>
      <c r="BF24" s="45"/>
      <c r="BG24" s="45"/>
      <c r="BH24" s="45"/>
      <c r="BI24" s="45"/>
      <c r="BJ24" s="45"/>
      <c r="BK24" s="45"/>
      <c r="BM24" s="18">
        <f t="shared" si="1"/>
        <v>0</v>
      </c>
      <c r="BN24" s="18">
        <f t="shared" si="5"/>
        <v>0</v>
      </c>
      <c r="BO24" s="18">
        <f t="shared" si="2"/>
        <v>0</v>
      </c>
      <c r="BP24" s="18">
        <f t="shared" si="6"/>
        <v>0</v>
      </c>
      <c r="BQ24" s="18">
        <f t="shared" si="3"/>
        <v>0</v>
      </c>
      <c r="BR24" s="18">
        <f t="shared" si="4"/>
        <v>0</v>
      </c>
    </row>
    <row r="25" spans="1:70">
      <c r="A25" s="8" t="s">
        <v>75</v>
      </c>
      <c r="B25" s="17">
        <v>18</v>
      </c>
      <c r="C25" s="43">
        <v>6</v>
      </c>
      <c r="D25" s="43">
        <v>6</v>
      </c>
      <c r="E25" s="43">
        <v>6</v>
      </c>
      <c r="F25" s="43"/>
      <c r="G25" s="43"/>
      <c r="H25" s="43"/>
      <c r="I25" s="43"/>
      <c r="J25" s="43"/>
      <c r="K25" s="43"/>
      <c r="L25" s="43"/>
      <c r="M25" s="43">
        <v>1</v>
      </c>
      <c r="N25" s="43">
        <v>1</v>
      </c>
      <c r="O25" s="43">
        <v>3</v>
      </c>
      <c r="P25" s="43"/>
      <c r="Q25" s="43">
        <v>2</v>
      </c>
      <c r="R25" s="43"/>
      <c r="S25" s="43"/>
      <c r="T25" s="43">
        <v>3</v>
      </c>
      <c r="U25" s="43"/>
      <c r="V25" s="43">
        <v>1</v>
      </c>
      <c r="W25" s="43">
        <v>6</v>
      </c>
      <c r="X25" s="43">
        <v>2</v>
      </c>
      <c r="Y25" s="43"/>
      <c r="Z25" s="43">
        <v>1</v>
      </c>
      <c r="AA25" s="43">
        <v>2</v>
      </c>
      <c r="AB25" s="43"/>
      <c r="AC25" s="43">
        <v>1</v>
      </c>
      <c r="AD25" s="43"/>
      <c r="AE25" s="45"/>
      <c r="AF25" s="45"/>
      <c r="AG25" s="45"/>
      <c r="AH25" s="43">
        <v>9.83</v>
      </c>
      <c r="AI25" s="43">
        <v>9.83</v>
      </c>
      <c r="AJ25" s="43">
        <v>9.83</v>
      </c>
      <c r="AK25" s="43">
        <v>5</v>
      </c>
      <c r="AL25" s="43">
        <v>2</v>
      </c>
      <c r="AM25" s="43"/>
      <c r="AN25" s="43">
        <v>1</v>
      </c>
      <c r="AO25" s="43">
        <v>1</v>
      </c>
      <c r="AP25" s="43">
        <v>1</v>
      </c>
      <c r="AQ25" s="43">
        <v>6</v>
      </c>
      <c r="AR25" s="43">
        <v>1</v>
      </c>
      <c r="AS25" s="43"/>
      <c r="AT25" s="43">
        <v>1</v>
      </c>
      <c r="AU25" s="43">
        <v>1</v>
      </c>
      <c r="AV25" s="43">
        <v>1</v>
      </c>
      <c r="AW25" s="45"/>
      <c r="AX25" s="45">
        <v>2</v>
      </c>
      <c r="AY25" s="45">
        <v>1</v>
      </c>
      <c r="AZ25" s="45"/>
      <c r="BA25" s="45"/>
      <c r="BB25" s="45"/>
      <c r="BC25" s="45"/>
      <c r="BD25" s="45">
        <v>1</v>
      </c>
      <c r="BE25" s="45">
        <v>1</v>
      </c>
      <c r="BF25" s="45"/>
      <c r="BG25" s="45"/>
      <c r="BH25" s="45"/>
      <c r="BI25" s="45"/>
      <c r="BJ25" s="45"/>
      <c r="BK25" s="45"/>
      <c r="BM25" s="18">
        <f t="shared" si="1"/>
        <v>0</v>
      </c>
      <c r="BN25" s="18">
        <f t="shared" si="5"/>
        <v>0</v>
      </c>
      <c r="BO25" s="18">
        <f t="shared" si="2"/>
        <v>0</v>
      </c>
      <c r="BP25" s="18">
        <f t="shared" si="6"/>
        <v>0</v>
      </c>
      <c r="BQ25" s="18">
        <f t="shared" si="3"/>
        <v>0</v>
      </c>
      <c r="BR25" s="18">
        <f t="shared" si="4"/>
        <v>0</v>
      </c>
    </row>
    <row r="26" spans="1:70" ht="22.5">
      <c r="A26" s="22" t="s">
        <v>104</v>
      </c>
      <c r="B26" s="39">
        <v>19</v>
      </c>
      <c r="C26" s="45">
        <v>5</v>
      </c>
      <c r="D26" s="43">
        <v>5</v>
      </c>
      <c r="E26" s="43">
        <v>5</v>
      </c>
      <c r="F26" s="43"/>
      <c r="G26" s="43"/>
      <c r="H26" s="43"/>
      <c r="I26" s="43"/>
      <c r="J26" s="43"/>
      <c r="K26" s="43"/>
      <c r="L26" s="43"/>
      <c r="M26" s="43">
        <v>1</v>
      </c>
      <c r="N26" s="43">
        <v>1</v>
      </c>
      <c r="O26" s="43">
        <v>3</v>
      </c>
      <c r="P26" s="43"/>
      <c r="Q26" s="45">
        <v>1</v>
      </c>
      <c r="R26" s="45"/>
      <c r="S26" s="45"/>
      <c r="T26" s="45">
        <v>3</v>
      </c>
      <c r="U26" s="45"/>
      <c r="V26" s="45">
        <v>1</v>
      </c>
      <c r="W26" s="45">
        <v>5</v>
      </c>
      <c r="X26" s="45">
        <v>1</v>
      </c>
      <c r="Y26" s="45"/>
      <c r="Z26" s="45">
        <v>1</v>
      </c>
      <c r="AA26" s="45">
        <v>2</v>
      </c>
      <c r="AB26" s="45"/>
      <c r="AC26" s="45">
        <v>1</v>
      </c>
      <c r="AD26" s="45"/>
      <c r="AE26" s="45"/>
      <c r="AF26" s="45"/>
      <c r="AG26" s="45"/>
      <c r="AH26" s="43">
        <v>8.7200000000000006</v>
      </c>
      <c r="AI26" s="43">
        <v>8.7200000000000006</v>
      </c>
      <c r="AJ26" s="43">
        <v>8.7200000000000006</v>
      </c>
      <c r="AK26" s="43">
        <v>5</v>
      </c>
      <c r="AL26" s="43">
        <v>1</v>
      </c>
      <c r="AM26" s="43"/>
      <c r="AN26" s="43">
        <v>1</v>
      </c>
      <c r="AO26" s="43">
        <v>1</v>
      </c>
      <c r="AP26" s="43">
        <v>1</v>
      </c>
      <c r="AQ26" s="43">
        <v>5</v>
      </c>
      <c r="AR26" s="43"/>
      <c r="AS26" s="43"/>
      <c r="AT26" s="43">
        <v>1</v>
      </c>
      <c r="AU26" s="43">
        <v>1</v>
      </c>
      <c r="AV26" s="43">
        <v>1</v>
      </c>
      <c r="AW26" s="45"/>
      <c r="AX26" s="45">
        <v>2</v>
      </c>
      <c r="AY26" s="45">
        <v>1</v>
      </c>
      <c r="AZ26" s="45"/>
      <c r="BA26" s="45"/>
      <c r="BB26" s="45"/>
      <c r="BC26" s="45"/>
      <c r="BD26" s="45">
        <v>1</v>
      </c>
      <c r="BE26" s="45">
        <v>1</v>
      </c>
      <c r="BF26" s="45"/>
      <c r="BG26" s="45"/>
      <c r="BH26" s="45"/>
      <c r="BI26" s="45"/>
      <c r="BJ26" s="45"/>
      <c r="BK26" s="45"/>
      <c r="BM26" s="18">
        <f t="shared" si="1"/>
        <v>0</v>
      </c>
      <c r="BN26" s="18">
        <f t="shared" si="5"/>
        <v>0</v>
      </c>
      <c r="BO26" s="18">
        <f t="shared" si="2"/>
        <v>0</v>
      </c>
      <c r="BP26" s="18">
        <f t="shared" si="6"/>
        <v>0</v>
      </c>
      <c r="BQ26" s="18">
        <f t="shared" si="3"/>
        <v>0</v>
      </c>
      <c r="BR26" s="18">
        <f t="shared" si="4"/>
        <v>0</v>
      </c>
    </row>
    <row r="27" spans="1:70">
      <c r="A27" s="10" t="s">
        <v>76</v>
      </c>
      <c r="B27" s="17">
        <v>20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5"/>
      <c r="AF27" s="45"/>
      <c r="AG27" s="45"/>
      <c r="AH27" s="43">
        <v>0</v>
      </c>
      <c r="AI27" s="43">
        <v>0</v>
      </c>
      <c r="AJ27" s="43">
        <v>0</v>
      </c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M27" s="18">
        <f t="shared" si="1"/>
        <v>0</v>
      </c>
      <c r="BN27" s="18">
        <f t="shared" si="5"/>
        <v>0</v>
      </c>
      <c r="BO27" s="18">
        <f t="shared" si="2"/>
        <v>0</v>
      </c>
      <c r="BP27" s="18">
        <f t="shared" si="6"/>
        <v>0</v>
      </c>
      <c r="BQ27" s="18">
        <f t="shared" si="3"/>
        <v>0</v>
      </c>
      <c r="BR27" s="18">
        <f t="shared" si="4"/>
        <v>0</v>
      </c>
    </row>
    <row r="28" spans="1:70">
      <c r="A28" s="10" t="s">
        <v>77</v>
      </c>
      <c r="B28" s="17">
        <v>21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5"/>
      <c r="AF28" s="45"/>
      <c r="AG28" s="45"/>
      <c r="AH28" s="43">
        <v>0</v>
      </c>
      <c r="AI28" s="43">
        <v>0</v>
      </c>
      <c r="AJ28" s="43">
        <v>0</v>
      </c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M28" s="18">
        <f t="shared" si="1"/>
        <v>0</v>
      </c>
      <c r="BN28" s="18">
        <f t="shared" si="5"/>
        <v>0</v>
      </c>
      <c r="BO28" s="18">
        <f t="shared" si="2"/>
        <v>0</v>
      </c>
      <c r="BP28" s="18">
        <f t="shared" si="6"/>
        <v>0</v>
      </c>
      <c r="BQ28" s="18">
        <f t="shared" si="3"/>
        <v>0</v>
      </c>
      <c r="BR28" s="18">
        <f t="shared" si="4"/>
        <v>0</v>
      </c>
    </row>
    <row r="29" spans="1:70">
      <c r="A29" s="8" t="s">
        <v>78</v>
      </c>
      <c r="B29" s="17">
        <v>22</v>
      </c>
      <c r="C29" s="43">
        <v>4</v>
      </c>
      <c r="D29" s="43">
        <v>4</v>
      </c>
      <c r="E29" s="43">
        <v>4</v>
      </c>
      <c r="F29" s="43"/>
      <c r="G29" s="43"/>
      <c r="H29" s="43"/>
      <c r="I29" s="43"/>
      <c r="J29" s="43"/>
      <c r="K29" s="43"/>
      <c r="L29" s="43"/>
      <c r="M29" s="43">
        <v>1</v>
      </c>
      <c r="N29" s="43">
        <v>1</v>
      </c>
      <c r="O29" s="43">
        <v>3</v>
      </c>
      <c r="P29" s="43"/>
      <c r="Q29" s="43"/>
      <c r="R29" s="43">
        <v>1</v>
      </c>
      <c r="S29" s="43"/>
      <c r="T29" s="43"/>
      <c r="U29" s="43"/>
      <c r="V29" s="43">
        <v>3</v>
      </c>
      <c r="W29" s="43">
        <v>4</v>
      </c>
      <c r="X29" s="43"/>
      <c r="Y29" s="43">
        <v>1</v>
      </c>
      <c r="Z29" s="43"/>
      <c r="AA29" s="43">
        <v>1</v>
      </c>
      <c r="AB29" s="43"/>
      <c r="AC29" s="43">
        <v>2</v>
      </c>
      <c r="AD29" s="43"/>
      <c r="AE29" s="45"/>
      <c r="AF29" s="45"/>
      <c r="AG29" s="45"/>
      <c r="AH29" s="43">
        <v>4.3899999999999997</v>
      </c>
      <c r="AI29" s="43">
        <v>4.3899999999999997</v>
      </c>
      <c r="AJ29" s="43">
        <v>4.3899999999999997</v>
      </c>
      <c r="AK29" s="43">
        <v>4</v>
      </c>
      <c r="AL29" s="43"/>
      <c r="AM29" s="43"/>
      <c r="AN29" s="43"/>
      <c r="AO29" s="43"/>
      <c r="AP29" s="43"/>
      <c r="AQ29" s="43">
        <v>4</v>
      </c>
      <c r="AR29" s="43"/>
      <c r="AS29" s="43"/>
      <c r="AT29" s="43">
        <v>1</v>
      </c>
      <c r="AU29" s="43">
        <v>1</v>
      </c>
      <c r="AV29" s="43"/>
      <c r="AW29" s="45"/>
      <c r="AX29" s="45"/>
      <c r="AY29" s="45"/>
      <c r="AZ29" s="45"/>
      <c r="BA29" s="45"/>
      <c r="BB29" s="45">
        <v>1</v>
      </c>
      <c r="BC29" s="45">
        <v>1</v>
      </c>
      <c r="BD29" s="45">
        <v>1</v>
      </c>
      <c r="BE29" s="45"/>
      <c r="BF29" s="45"/>
      <c r="BG29" s="45"/>
      <c r="BH29" s="45">
        <v>1</v>
      </c>
      <c r="BI29" s="45">
        <v>1</v>
      </c>
      <c r="BJ29" s="45"/>
      <c r="BK29" s="45"/>
      <c r="BM29" s="18">
        <f t="shared" si="1"/>
        <v>0</v>
      </c>
      <c r="BN29" s="18">
        <f t="shared" si="5"/>
        <v>0</v>
      </c>
      <c r="BO29" s="18">
        <f t="shared" si="2"/>
        <v>0</v>
      </c>
      <c r="BP29" s="18">
        <f t="shared" si="6"/>
        <v>0</v>
      </c>
      <c r="BQ29" s="18">
        <f t="shared" si="3"/>
        <v>0</v>
      </c>
      <c r="BR29" s="18">
        <f t="shared" si="4"/>
        <v>0</v>
      </c>
    </row>
    <row r="30" spans="1:70">
      <c r="A30" s="8" t="s">
        <v>79</v>
      </c>
      <c r="B30" s="17">
        <v>23</v>
      </c>
      <c r="C30" s="43">
        <v>2</v>
      </c>
      <c r="D30" s="43">
        <v>2</v>
      </c>
      <c r="E30" s="43">
        <v>2</v>
      </c>
      <c r="F30" s="43"/>
      <c r="G30" s="43"/>
      <c r="H30" s="43"/>
      <c r="I30" s="43"/>
      <c r="J30" s="43"/>
      <c r="K30" s="43"/>
      <c r="L30" s="43"/>
      <c r="M30" s="43"/>
      <c r="N30" s="43">
        <v>1</v>
      </c>
      <c r="O30" s="43">
        <v>1</v>
      </c>
      <c r="P30" s="43"/>
      <c r="Q30" s="43"/>
      <c r="R30" s="43"/>
      <c r="S30" s="43"/>
      <c r="T30" s="43"/>
      <c r="U30" s="43">
        <v>1</v>
      </c>
      <c r="V30" s="43">
        <v>1</v>
      </c>
      <c r="W30" s="43">
        <v>2</v>
      </c>
      <c r="X30" s="43"/>
      <c r="Y30" s="43">
        <v>1</v>
      </c>
      <c r="Z30" s="43"/>
      <c r="AA30" s="43"/>
      <c r="AB30" s="43"/>
      <c r="AC30" s="43">
        <v>1</v>
      </c>
      <c r="AD30" s="43"/>
      <c r="AE30" s="45"/>
      <c r="AF30" s="45"/>
      <c r="AG30" s="45"/>
      <c r="AH30" s="43">
        <v>3.11</v>
      </c>
      <c r="AI30" s="43">
        <v>3.11</v>
      </c>
      <c r="AJ30" s="43">
        <v>3.11</v>
      </c>
      <c r="AK30" s="43">
        <v>1</v>
      </c>
      <c r="AL30" s="43">
        <v>1</v>
      </c>
      <c r="AM30" s="43"/>
      <c r="AN30" s="43"/>
      <c r="AO30" s="43"/>
      <c r="AP30" s="43"/>
      <c r="AQ30" s="43">
        <v>2</v>
      </c>
      <c r="AR30" s="43"/>
      <c r="AS30" s="43"/>
      <c r="AT30" s="43"/>
      <c r="AU30" s="43"/>
      <c r="AV30" s="43"/>
      <c r="AW30" s="45"/>
      <c r="AX30" s="45"/>
      <c r="AY30" s="45"/>
      <c r="AZ30" s="45">
        <v>1</v>
      </c>
      <c r="BA30" s="45"/>
      <c r="BB30" s="45">
        <v>1</v>
      </c>
      <c r="BC30" s="45">
        <v>1</v>
      </c>
      <c r="BD30" s="45"/>
      <c r="BE30" s="45"/>
      <c r="BF30" s="45"/>
      <c r="BG30" s="45"/>
      <c r="BH30" s="45"/>
      <c r="BI30" s="45"/>
      <c r="BJ30" s="45"/>
      <c r="BK30" s="45"/>
      <c r="BM30" s="18">
        <f t="shared" si="1"/>
        <v>0</v>
      </c>
      <c r="BN30" s="18">
        <f t="shared" si="5"/>
        <v>0</v>
      </c>
      <c r="BO30" s="18">
        <f t="shared" si="2"/>
        <v>0</v>
      </c>
      <c r="BP30" s="18">
        <f t="shared" si="6"/>
        <v>0</v>
      </c>
      <c r="BQ30" s="18">
        <f t="shared" si="3"/>
        <v>0</v>
      </c>
      <c r="BR30" s="18">
        <f t="shared" si="4"/>
        <v>0</v>
      </c>
    </row>
    <row r="31" spans="1:70">
      <c r="A31" s="8" t="s">
        <v>80</v>
      </c>
      <c r="B31" s="17">
        <v>24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5">
        <v>1</v>
      </c>
      <c r="AF31" s="45">
        <v>1</v>
      </c>
      <c r="AG31" s="45">
        <v>1</v>
      </c>
      <c r="AH31" s="43">
        <v>1</v>
      </c>
      <c r="AI31" s="43">
        <v>1</v>
      </c>
      <c r="AJ31" s="43">
        <v>0</v>
      </c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M31" s="18">
        <f t="shared" si="1"/>
        <v>0</v>
      </c>
      <c r="BN31" s="18">
        <f t="shared" si="5"/>
        <v>0</v>
      </c>
      <c r="BO31" s="18">
        <f t="shared" si="2"/>
        <v>0</v>
      </c>
      <c r="BP31" s="18">
        <f t="shared" si="6"/>
        <v>0</v>
      </c>
      <c r="BQ31" s="18">
        <f t="shared" si="3"/>
        <v>0</v>
      </c>
      <c r="BR31" s="18">
        <f t="shared" si="4"/>
        <v>0</v>
      </c>
    </row>
    <row r="32" spans="1:70">
      <c r="A32" s="8" t="s">
        <v>81</v>
      </c>
      <c r="B32" s="17">
        <v>25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5"/>
      <c r="AF32" s="45"/>
      <c r="AG32" s="45"/>
      <c r="AH32" s="43">
        <v>1.1100000000000001</v>
      </c>
      <c r="AI32" s="43">
        <v>1.1100000000000001</v>
      </c>
      <c r="AJ32" s="43">
        <v>1.1100000000000001</v>
      </c>
      <c r="AK32" s="43">
        <v>1</v>
      </c>
      <c r="AL32" s="43"/>
      <c r="AM32" s="43"/>
      <c r="AN32" s="43"/>
      <c r="AO32" s="43">
        <v>1</v>
      </c>
      <c r="AP32" s="43">
        <v>1</v>
      </c>
      <c r="AQ32" s="43"/>
      <c r="AR32" s="43"/>
      <c r="AS32" s="43"/>
      <c r="AT32" s="43"/>
      <c r="AU32" s="43"/>
      <c r="AV32" s="43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M32" s="18">
        <f t="shared" si="1"/>
        <v>0</v>
      </c>
      <c r="BN32" s="18">
        <f t="shared" si="5"/>
        <v>0</v>
      </c>
      <c r="BO32" s="18">
        <f t="shared" si="2"/>
        <v>0</v>
      </c>
      <c r="BP32" s="18">
        <f t="shared" si="6"/>
        <v>0</v>
      </c>
      <c r="BQ32" s="18">
        <f t="shared" si="3"/>
        <v>0</v>
      </c>
      <c r="BR32" s="18">
        <f t="shared" si="4"/>
        <v>0</v>
      </c>
    </row>
    <row r="33" spans="1:70">
      <c r="A33" s="8" t="s">
        <v>82</v>
      </c>
      <c r="B33" s="17">
        <v>26</v>
      </c>
      <c r="C33" s="43">
        <v>1</v>
      </c>
      <c r="D33" s="43">
        <v>1</v>
      </c>
      <c r="E33" s="43">
        <v>1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>
        <v>1</v>
      </c>
      <c r="W33" s="43">
        <v>1</v>
      </c>
      <c r="X33" s="43"/>
      <c r="Y33" s="43"/>
      <c r="Z33" s="43"/>
      <c r="AA33" s="43"/>
      <c r="AB33" s="43"/>
      <c r="AC33" s="43">
        <v>1</v>
      </c>
      <c r="AD33" s="43"/>
      <c r="AE33" s="45"/>
      <c r="AF33" s="45"/>
      <c r="AG33" s="45"/>
      <c r="AH33" s="43">
        <v>0.89</v>
      </c>
      <c r="AI33" s="43">
        <v>0.89</v>
      </c>
      <c r="AJ33" s="43">
        <v>0.89</v>
      </c>
      <c r="AK33" s="43">
        <v>1</v>
      </c>
      <c r="AL33" s="43"/>
      <c r="AM33" s="43"/>
      <c r="AN33" s="43"/>
      <c r="AO33" s="43"/>
      <c r="AP33" s="43"/>
      <c r="AQ33" s="43">
        <v>1</v>
      </c>
      <c r="AR33" s="43"/>
      <c r="AS33" s="43"/>
      <c r="AT33" s="43"/>
      <c r="AU33" s="43"/>
      <c r="AV33" s="43"/>
      <c r="AW33" s="45"/>
      <c r="AX33" s="45"/>
      <c r="AY33" s="45"/>
      <c r="AZ33" s="45"/>
      <c r="BA33" s="45"/>
      <c r="BB33" s="45">
        <v>1</v>
      </c>
      <c r="BC33" s="45"/>
      <c r="BD33" s="45"/>
      <c r="BE33" s="45"/>
      <c r="BF33" s="45"/>
      <c r="BG33" s="45"/>
      <c r="BH33" s="45"/>
      <c r="BI33" s="45"/>
      <c r="BJ33" s="45"/>
      <c r="BK33" s="45"/>
      <c r="BM33" s="18">
        <f t="shared" si="1"/>
        <v>0</v>
      </c>
      <c r="BN33" s="18">
        <f t="shared" si="5"/>
        <v>0</v>
      </c>
      <c r="BO33" s="18">
        <f t="shared" si="2"/>
        <v>0</v>
      </c>
      <c r="BP33" s="18">
        <f t="shared" si="6"/>
        <v>0</v>
      </c>
      <c r="BQ33" s="18">
        <f t="shared" si="3"/>
        <v>0</v>
      </c>
      <c r="BR33" s="18">
        <f t="shared" si="4"/>
        <v>0</v>
      </c>
    </row>
    <row r="34" spans="1:70">
      <c r="A34" s="8" t="s">
        <v>83</v>
      </c>
      <c r="B34" s="17">
        <v>27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5"/>
      <c r="AF34" s="45"/>
      <c r="AG34" s="45"/>
      <c r="AH34" s="43">
        <v>0.61</v>
      </c>
      <c r="AI34" s="43">
        <v>0.61</v>
      </c>
      <c r="AJ34" s="43">
        <v>0.61</v>
      </c>
      <c r="AK34" s="43">
        <v>1</v>
      </c>
      <c r="AL34" s="43"/>
      <c r="AM34" s="43"/>
      <c r="AN34" s="43"/>
      <c r="AO34" s="43">
        <v>1</v>
      </c>
      <c r="AP34" s="43">
        <v>1</v>
      </c>
      <c r="AQ34" s="43"/>
      <c r="AR34" s="43"/>
      <c r="AS34" s="43"/>
      <c r="AT34" s="43"/>
      <c r="AU34" s="43"/>
      <c r="AV34" s="43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M34" s="18">
        <f t="shared" si="1"/>
        <v>0</v>
      </c>
      <c r="BN34" s="18">
        <f t="shared" si="5"/>
        <v>0</v>
      </c>
      <c r="BO34" s="18">
        <f t="shared" si="2"/>
        <v>0</v>
      </c>
      <c r="BP34" s="18">
        <f t="shared" si="6"/>
        <v>0</v>
      </c>
      <c r="BQ34" s="18">
        <f t="shared" si="3"/>
        <v>0</v>
      </c>
      <c r="BR34" s="18">
        <f t="shared" si="4"/>
        <v>0</v>
      </c>
    </row>
    <row r="35" spans="1:70">
      <c r="A35" s="9" t="s">
        <v>84</v>
      </c>
      <c r="B35" s="17">
        <v>28</v>
      </c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>
        <v>0</v>
      </c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5"/>
      <c r="AF35" s="45"/>
      <c r="AG35" s="45"/>
      <c r="AH35" s="43">
        <v>0</v>
      </c>
      <c r="AI35" s="43">
        <v>0</v>
      </c>
      <c r="AJ35" s="43">
        <v>0</v>
      </c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M35" s="18">
        <f t="shared" si="1"/>
        <v>0</v>
      </c>
      <c r="BN35" s="18">
        <f t="shared" si="5"/>
        <v>0</v>
      </c>
      <c r="BO35" s="18">
        <f t="shared" si="2"/>
        <v>0</v>
      </c>
      <c r="BP35" s="18">
        <f t="shared" si="6"/>
        <v>0</v>
      </c>
      <c r="BQ35" s="18">
        <f t="shared" si="3"/>
        <v>0</v>
      </c>
      <c r="BR35" s="18">
        <f t="shared" si="4"/>
        <v>0</v>
      </c>
    </row>
    <row r="36" spans="1:70">
      <c r="A36" s="9" t="s">
        <v>85</v>
      </c>
      <c r="B36" s="17">
        <v>29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>
        <v>0</v>
      </c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5"/>
      <c r="AF36" s="45"/>
      <c r="AG36" s="45"/>
      <c r="AH36" s="43">
        <v>0</v>
      </c>
      <c r="AI36" s="43">
        <v>0</v>
      </c>
      <c r="AJ36" s="43">
        <v>0</v>
      </c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M36" s="18">
        <f t="shared" si="1"/>
        <v>0</v>
      </c>
      <c r="BN36" s="18">
        <f t="shared" si="5"/>
        <v>0</v>
      </c>
      <c r="BO36" s="18">
        <f t="shared" si="2"/>
        <v>0</v>
      </c>
      <c r="BP36" s="18">
        <f t="shared" si="6"/>
        <v>0</v>
      </c>
      <c r="BQ36" s="18">
        <f t="shared" si="3"/>
        <v>0</v>
      </c>
      <c r="BR36" s="18">
        <f t="shared" si="4"/>
        <v>0</v>
      </c>
    </row>
    <row r="37" spans="1:70" ht="22.5">
      <c r="A37" s="19" t="s">
        <v>105</v>
      </c>
      <c r="B37" s="17">
        <v>30</v>
      </c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>
        <v>0</v>
      </c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5"/>
      <c r="AF37" s="45"/>
      <c r="AG37" s="45"/>
      <c r="AH37" s="43">
        <v>0</v>
      </c>
      <c r="AI37" s="43">
        <v>0</v>
      </c>
      <c r="AJ37" s="43">
        <v>0</v>
      </c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M37" s="18">
        <f t="shared" si="1"/>
        <v>0</v>
      </c>
      <c r="BN37" s="18">
        <f t="shared" si="5"/>
        <v>0</v>
      </c>
      <c r="BO37" s="18">
        <f t="shared" si="2"/>
        <v>0</v>
      </c>
      <c r="BP37" s="18">
        <f t="shared" si="6"/>
        <v>0</v>
      </c>
      <c r="BQ37" s="18">
        <f t="shared" si="3"/>
        <v>0</v>
      </c>
      <c r="BR37" s="18">
        <f t="shared" si="4"/>
        <v>0</v>
      </c>
    </row>
    <row r="38" spans="1:70">
      <c r="A38" s="7" t="s">
        <v>86</v>
      </c>
      <c r="B38" s="17">
        <v>31</v>
      </c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>
        <v>0</v>
      </c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5"/>
      <c r="AF38" s="45"/>
      <c r="AG38" s="45"/>
      <c r="AH38" s="43">
        <v>0</v>
      </c>
      <c r="AI38" s="43">
        <v>0</v>
      </c>
      <c r="AJ38" s="43">
        <v>0</v>
      </c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M38" s="18">
        <f t="shared" si="1"/>
        <v>0</v>
      </c>
      <c r="BN38" s="18">
        <f t="shared" si="5"/>
        <v>0</v>
      </c>
      <c r="BO38" s="18">
        <f t="shared" si="2"/>
        <v>0</v>
      </c>
      <c r="BP38" s="18">
        <f t="shared" si="6"/>
        <v>0</v>
      </c>
      <c r="BQ38" s="18">
        <f t="shared" si="3"/>
        <v>0</v>
      </c>
      <c r="BR38" s="18">
        <f t="shared" si="4"/>
        <v>0</v>
      </c>
    </row>
    <row r="39" spans="1:70">
      <c r="A39" s="7" t="s">
        <v>87</v>
      </c>
      <c r="B39" s="17">
        <v>32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>
        <v>0</v>
      </c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5"/>
      <c r="AF39" s="45"/>
      <c r="AG39" s="45"/>
      <c r="AH39" s="43">
        <v>0</v>
      </c>
      <c r="AI39" s="43">
        <v>0</v>
      </c>
      <c r="AJ39" s="43">
        <v>0</v>
      </c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M39" s="18">
        <f t="shared" si="1"/>
        <v>0</v>
      </c>
      <c r="BN39" s="18">
        <f t="shared" si="5"/>
        <v>0</v>
      </c>
      <c r="BO39" s="18">
        <f t="shared" si="2"/>
        <v>0</v>
      </c>
      <c r="BP39" s="18">
        <f t="shared" si="6"/>
        <v>0</v>
      </c>
      <c r="BQ39" s="18">
        <f t="shared" si="3"/>
        <v>0</v>
      </c>
      <c r="BR39" s="18">
        <f t="shared" si="4"/>
        <v>0</v>
      </c>
    </row>
    <row r="40" spans="1:70">
      <c r="A40" s="9" t="s">
        <v>88</v>
      </c>
      <c r="B40" s="17">
        <v>33</v>
      </c>
      <c r="C40" s="43">
        <v>1</v>
      </c>
      <c r="D40" s="43">
        <v>1</v>
      </c>
      <c r="E40" s="43">
        <v>1</v>
      </c>
      <c r="F40" s="43"/>
      <c r="G40" s="43"/>
      <c r="H40" s="43"/>
      <c r="I40" s="43"/>
      <c r="J40" s="43"/>
      <c r="K40" s="43"/>
      <c r="L40" s="43"/>
      <c r="M40" s="43"/>
      <c r="N40" s="43">
        <v>1</v>
      </c>
      <c r="O40" s="43">
        <v>1</v>
      </c>
      <c r="P40" s="43">
        <v>1</v>
      </c>
      <c r="Q40" s="43"/>
      <c r="R40" s="43"/>
      <c r="S40" s="43"/>
      <c r="T40" s="43"/>
      <c r="U40" s="43"/>
      <c r="V40" s="43">
        <v>1</v>
      </c>
      <c r="W40" s="43">
        <v>1</v>
      </c>
      <c r="X40" s="43"/>
      <c r="Y40" s="43"/>
      <c r="Z40" s="43"/>
      <c r="AA40" s="43">
        <v>1</v>
      </c>
      <c r="AB40" s="43"/>
      <c r="AC40" s="43"/>
      <c r="AD40" s="43"/>
      <c r="AE40" s="45"/>
      <c r="AF40" s="45"/>
      <c r="AG40" s="45"/>
      <c r="AH40" s="43">
        <v>1</v>
      </c>
      <c r="AI40" s="43">
        <v>1</v>
      </c>
      <c r="AJ40" s="43">
        <v>1</v>
      </c>
      <c r="AK40" s="43">
        <v>1</v>
      </c>
      <c r="AL40" s="43"/>
      <c r="AM40" s="43"/>
      <c r="AN40" s="43"/>
      <c r="AO40" s="43"/>
      <c r="AP40" s="43"/>
      <c r="AQ40" s="43">
        <v>1</v>
      </c>
      <c r="AR40" s="43"/>
      <c r="AS40" s="43"/>
      <c r="AT40" s="43"/>
      <c r="AU40" s="43"/>
      <c r="AV40" s="43"/>
      <c r="AW40" s="45"/>
      <c r="AX40" s="45"/>
      <c r="AY40" s="45"/>
      <c r="AZ40" s="45"/>
      <c r="BA40" s="45"/>
      <c r="BB40" s="45"/>
      <c r="BC40" s="45"/>
      <c r="BD40" s="45"/>
      <c r="BE40" s="45"/>
      <c r="BF40" s="45">
        <v>1</v>
      </c>
      <c r="BG40" s="45">
        <v>1</v>
      </c>
      <c r="BH40" s="45"/>
      <c r="BI40" s="45"/>
      <c r="BJ40" s="45"/>
      <c r="BK40" s="45"/>
      <c r="BM40" s="18">
        <f t="shared" si="1"/>
        <v>0</v>
      </c>
      <c r="BN40" s="18">
        <f t="shared" si="5"/>
        <v>0</v>
      </c>
      <c r="BO40" s="18">
        <f t="shared" si="2"/>
        <v>0</v>
      </c>
      <c r="BP40" s="18">
        <f t="shared" si="6"/>
        <v>0</v>
      </c>
      <c r="BQ40" s="18">
        <f t="shared" si="3"/>
        <v>0</v>
      </c>
      <c r="BR40" s="18">
        <f t="shared" si="4"/>
        <v>0</v>
      </c>
    </row>
    <row r="41" spans="1:70">
      <c r="A41" s="9" t="s">
        <v>89</v>
      </c>
      <c r="B41" s="17">
        <v>34</v>
      </c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>
        <v>0</v>
      </c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5">
        <v>1</v>
      </c>
      <c r="AF41" s="45">
        <v>1</v>
      </c>
      <c r="AG41" s="45">
        <v>0.5</v>
      </c>
      <c r="AH41" s="43">
        <v>0.5</v>
      </c>
      <c r="AI41" s="43">
        <v>0.5</v>
      </c>
      <c r="AJ41" s="43">
        <v>0</v>
      </c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M41" s="18">
        <f t="shared" si="1"/>
        <v>0</v>
      </c>
      <c r="BN41" s="18">
        <f t="shared" si="5"/>
        <v>0</v>
      </c>
      <c r="BO41" s="18">
        <f t="shared" si="2"/>
        <v>0</v>
      </c>
      <c r="BP41" s="18">
        <f t="shared" si="6"/>
        <v>0</v>
      </c>
      <c r="BQ41" s="18">
        <f t="shared" si="3"/>
        <v>0</v>
      </c>
      <c r="BR41" s="18">
        <f t="shared" si="4"/>
        <v>0</v>
      </c>
    </row>
    <row r="42" spans="1:70">
      <c r="A42" s="9" t="s">
        <v>90</v>
      </c>
      <c r="B42" s="17">
        <v>35</v>
      </c>
      <c r="C42" s="43">
        <v>1</v>
      </c>
      <c r="D42" s="43">
        <v>1</v>
      </c>
      <c r="E42" s="43">
        <v>1</v>
      </c>
      <c r="F42" s="43"/>
      <c r="G42" s="43"/>
      <c r="H42" s="43"/>
      <c r="I42" s="43"/>
      <c r="J42" s="43"/>
      <c r="K42" s="43"/>
      <c r="L42" s="43"/>
      <c r="M42" s="43"/>
      <c r="N42" s="43"/>
      <c r="O42" s="43">
        <v>1</v>
      </c>
      <c r="P42" s="43">
        <v>1</v>
      </c>
      <c r="Q42" s="43"/>
      <c r="R42" s="43"/>
      <c r="S42" s="43">
        <v>1</v>
      </c>
      <c r="T42" s="43"/>
      <c r="U42" s="43"/>
      <c r="V42" s="43"/>
      <c r="W42" s="43">
        <v>1</v>
      </c>
      <c r="X42" s="43"/>
      <c r="Y42" s="43"/>
      <c r="Z42" s="43">
        <v>1</v>
      </c>
      <c r="AA42" s="43"/>
      <c r="AB42" s="43"/>
      <c r="AC42" s="43"/>
      <c r="AD42" s="43"/>
      <c r="AE42" s="45"/>
      <c r="AF42" s="45"/>
      <c r="AG42" s="45"/>
      <c r="AH42" s="43">
        <v>1</v>
      </c>
      <c r="AI42" s="43">
        <v>1</v>
      </c>
      <c r="AJ42" s="43">
        <v>1</v>
      </c>
      <c r="AK42" s="43">
        <v>1</v>
      </c>
      <c r="AL42" s="43"/>
      <c r="AM42" s="43"/>
      <c r="AN42" s="43"/>
      <c r="AO42" s="43"/>
      <c r="AP42" s="43"/>
      <c r="AQ42" s="43">
        <v>1</v>
      </c>
      <c r="AR42" s="43"/>
      <c r="AS42" s="43"/>
      <c r="AT42" s="43">
        <v>1</v>
      </c>
      <c r="AU42" s="43">
        <v>1</v>
      </c>
      <c r="AV42" s="43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M42" s="18">
        <f t="shared" si="1"/>
        <v>0</v>
      </c>
      <c r="BN42" s="18">
        <f t="shared" si="5"/>
        <v>0</v>
      </c>
      <c r="BO42" s="18">
        <f t="shared" si="2"/>
        <v>0</v>
      </c>
      <c r="BP42" s="18">
        <f t="shared" si="6"/>
        <v>0</v>
      </c>
      <c r="BQ42" s="18">
        <f t="shared" si="3"/>
        <v>0</v>
      </c>
      <c r="BR42" s="18">
        <f t="shared" si="4"/>
        <v>0</v>
      </c>
    </row>
    <row r="43" spans="1:70">
      <c r="A43" s="9" t="s">
        <v>91</v>
      </c>
      <c r="B43" s="17">
        <v>36</v>
      </c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>
        <v>0</v>
      </c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5"/>
      <c r="AF43" s="45"/>
      <c r="AG43" s="45"/>
      <c r="AH43" s="43">
        <v>0</v>
      </c>
      <c r="AI43" s="43">
        <v>0</v>
      </c>
      <c r="AJ43" s="43">
        <v>0</v>
      </c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M43" s="18">
        <f t="shared" si="1"/>
        <v>0</v>
      </c>
      <c r="BN43" s="18">
        <f t="shared" si="5"/>
        <v>0</v>
      </c>
      <c r="BO43" s="18">
        <f t="shared" si="2"/>
        <v>0</v>
      </c>
      <c r="BP43" s="18">
        <f t="shared" si="6"/>
        <v>0</v>
      </c>
      <c r="BQ43" s="18">
        <f t="shared" si="3"/>
        <v>0</v>
      </c>
      <c r="BR43" s="18">
        <f t="shared" si="4"/>
        <v>0</v>
      </c>
    </row>
    <row r="44" spans="1:70">
      <c r="A44" s="9" t="s">
        <v>92</v>
      </c>
      <c r="B44" s="17">
        <v>37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>
        <v>0</v>
      </c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5"/>
      <c r="AF44" s="45"/>
      <c r="AG44" s="45"/>
      <c r="AH44" s="43">
        <v>0</v>
      </c>
      <c r="AI44" s="43">
        <v>0</v>
      </c>
      <c r="AJ44" s="43">
        <v>0</v>
      </c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M44" s="18">
        <f t="shared" si="1"/>
        <v>0</v>
      </c>
      <c r="BN44" s="18">
        <f t="shared" si="5"/>
        <v>0</v>
      </c>
      <c r="BO44" s="18">
        <f t="shared" si="2"/>
        <v>0</v>
      </c>
      <c r="BP44" s="18">
        <f t="shared" si="6"/>
        <v>0</v>
      </c>
      <c r="BQ44" s="18">
        <f t="shared" si="3"/>
        <v>0</v>
      </c>
      <c r="BR44" s="18">
        <f t="shared" si="4"/>
        <v>0</v>
      </c>
    </row>
    <row r="45" spans="1:70">
      <c r="A45" s="9" t="s">
        <v>93</v>
      </c>
      <c r="B45" s="17">
        <v>38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>
        <v>0</v>
      </c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5"/>
      <c r="AF45" s="45"/>
      <c r="AG45" s="45"/>
      <c r="AH45" s="43">
        <v>0</v>
      </c>
      <c r="AI45" s="43">
        <v>0</v>
      </c>
      <c r="AJ45" s="43">
        <v>0</v>
      </c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M45" s="18">
        <f t="shared" si="1"/>
        <v>0</v>
      </c>
      <c r="BN45" s="18">
        <f t="shared" si="5"/>
        <v>0</v>
      </c>
      <c r="BO45" s="18">
        <f t="shared" si="2"/>
        <v>0</v>
      </c>
      <c r="BP45" s="18">
        <f t="shared" si="6"/>
        <v>0</v>
      </c>
      <c r="BQ45" s="18">
        <f t="shared" si="3"/>
        <v>0</v>
      </c>
      <c r="BR45" s="18">
        <f t="shared" si="4"/>
        <v>0</v>
      </c>
    </row>
    <row r="46" spans="1:70">
      <c r="A46" s="9" t="s">
        <v>94</v>
      </c>
      <c r="B46" s="17">
        <v>39</v>
      </c>
      <c r="C46" s="43">
        <v>2</v>
      </c>
      <c r="D46" s="43">
        <v>1</v>
      </c>
      <c r="E46" s="43">
        <v>1</v>
      </c>
      <c r="F46" s="43"/>
      <c r="G46" s="43"/>
      <c r="H46" s="43"/>
      <c r="I46" s="43"/>
      <c r="J46" s="43">
        <v>1</v>
      </c>
      <c r="K46" s="43"/>
      <c r="L46" s="43"/>
      <c r="M46" s="43"/>
      <c r="N46" s="43">
        <v>1</v>
      </c>
      <c r="O46" s="43">
        <v>2</v>
      </c>
      <c r="P46" s="43">
        <v>2</v>
      </c>
      <c r="Q46" s="43"/>
      <c r="R46" s="43"/>
      <c r="S46" s="43"/>
      <c r="T46" s="43">
        <v>1</v>
      </c>
      <c r="U46" s="43"/>
      <c r="V46" s="43">
        <v>1</v>
      </c>
      <c r="W46" s="43">
        <v>2</v>
      </c>
      <c r="X46" s="43"/>
      <c r="Y46" s="43">
        <v>1</v>
      </c>
      <c r="Z46" s="43"/>
      <c r="AA46" s="43"/>
      <c r="AB46" s="43"/>
      <c r="AC46" s="43">
        <v>1</v>
      </c>
      <c r="AD46" s="43"/>
      <c r="AE46" s="45">
        <v>1</v>
      </c>
      <c r="AF46" s="45"/>
      <c r="AG46" s="45">
        <v>0.5</v>
      </c>
      <c r="AH46" s="43">
        <v>2.5</v>
      </c>
      <c r="AI46" s="43">
        <v>2.5</v>
      </c>
      <c r="AJ46" s="43">
        <v>2</v>
      </c>
      <c r="AK46" s="43">
        <v>2</v>
      </c>
      <c r="AL46" s="43"/>
      <c r="AM46" s="43"/>
      <c r="AN46" s="43"/>
      <c r="AO46" s="43"/>
      <c r="AP46" s="43"/>
      <c r="AQ46" s="43">
        <v>2</v>
      </c>
      <c r="AR46" s="43"/>
      <c r="AS46" s="43"/>
      <c r="AT46" s="43"/>
      <c r="AU46" s="43"/>
      <c r="AV46" s="43">
        <v>1</v>
      </c>
      <c r="AW46" s="45">
        <v>1</v>
      </c>
      <c r="AX46" s="45"/>
      <c r="AY46" s="45"/>
      <c r="AZ46" s="45"/>
      <c r="BA46" s="45"/>
      <c r="BB46" s="45">
        <v>1</v>
      </c>
      <c r="BC46" s="45">
        <v>1</v>
      </c>
      <c r="BD46" s="45"/>
      <c r="BE46" s="45"/>
      <c r="BF46" s="45"/>
      <c r="BG46" s="45"/>
      <c r="BH46" s="45"/>
      <c r="BI46" s="45"/>
      <c r="BJ46" s="45"/>
      <c r="BK46" s="45"/>
      <c r="BM46" s="18">
        <f t="shared" si="1"/>
        <v>0</v>
      </c>
      <c r="BN46" s="18">
        <f t="shared" si="5"/>
        <v>0</v>
      </c>
      <c r="BO46" s="18">
        <f t="shared" si="2"/>
        <v>0</v>
      </c>
      <c r="BP46" s="18">
        <f t="shared" si="6"/>
        <v>0</v>
      </c>
      <c r="BQ46" s="18">
        <f t="shared" si="3"/>
        <v>0</v>
      </c>
      <c r="BR46" s="18">
        <f t="shared" si="4"/>
        <v>0</v>
      </c>
    </row>
    <row r="47" spans="1:70">
      <c r="A47" s="9" t="s">
        <v>95</v>
      </c>
      <c r="B47" s="17">
        <v>40</v>
      </c>
      <c r="C47" s="43">
        <v>6</v>
      </c>
      <c r="D47" s="43">
        <v>1</v>
      </c>
      <c r="E47" s="43"/>
      <c r="F47" s="43"/>
      <c r="G47" s="43"/>
      <c r="H47" s="43"/>
      <c r="I47" s="43"/>
      <c r="J47" s="43">
        <v>3</v>
      </c>
      <c r="K47" s="43"/>
      <c r="L47" s="43">
        <v>2</v>
      </c>
      <c r="M47" s="43"/>
      <c r="N47" s="43"/>
      <c r="O47" s="43">
        <v>5</v>
      </c>
      <c r="P47" s="44"/>
      <c r="Q47" s="43"/>
      <c r="R47" s="43">
        <v>1</v>
      </c>
      <c r="S47" s="43">
        <v>1</v>
      </c>
      <c r="T47" s="43"/>
      <c r="U47" s="43"/>
      <c r="V47" s="43">
        <v>4</v>
      </c>
      <c r="W47" s="43"/>
      <c r="X47" s="43"/>
      <c r="Y47" s="43"/>
      <c r="Z47" s="43"/>
      <c r="AA47" s="43"/>
      <c r="AB47" s="43"/>
      <c r="AC47" s="43"/>
      <c r="AD47" s="43">
        <v>6</v>
      </c>
      <c r="AE47" s="45"/>
      <c r="AF47" s="45"/>
      <c r="AG47" s="45"/>
      <c r="AH47" s="43">
        <v>6</v>
      </c>
      <c r="AI47" s="43">
        <v>6</v>
      </c>
      <c r="AJ47" s="43">
        <v>6</v>
      </c>
      <c r="AK47" s="43">
        <v>6</v>
      </c>
      <c r="AL47" s="43"/>
      <c r="AM47" s="43"/>
      <c r="AN47" s="43"/>
      <c r="AO47" s="43"/>
      <c r="AP47" s="43"/>
      <c r="AQ47" s="43">
        <v>6</v>
      </c>
      <c r="AR47" s="43"/>
      <c r="AS47" s="43"/>
      <c r="AT47" s="43">
        <v>1</v>
      </c>
      <c r="AU47" s="43"/>
      <c r="AV47" s="43"/>
      <c r="AW47" s="45"/>
      <c r="AX47" s="45">
        <v>1</v>
      </c>
      <c r="AY47" s="45">
        <v>1</v>
      </c>
      <c r="AZ47" s="45"/>
      <c r="BA47" s="45"/>
      <c r="BB47" s="45"/>
      <c r="BC47" s="45"/>
      <c r="BD47" s="45">
        <v>1</v>
      </c>
      <c r="BE47" s="45">
        <v>1</v>
      </c>
      <c r="BF47" s="45">
        <v>2</v>
      </c>
      <c r="BG47" s="45">
        <v>2</v>
      </c>
      <c r="BH47" s="45"/>
      <c r="BI47" s="45"/>
      <c r="BJ47" s="45">
        <v>1</v>
      </c>
      <c r="BK47" s="45">
        <v>1</v>
      </c>
      <c r="BM47" s="18">
        <f t="shared" si="1"/>
        <v>0</v>
      </c>
      <c r="BN47" s="18">
        <f t="shared" si="5"/>
        <v>0</v>
      </c>
      <c r="BO47" s="18">
        <f t="shared" si="2"/>
        <v>0</v>
      </c>
      <c r="BP47" s="18">
        <f t="shared" si="6"/>
        <v>0</v>
      </c>
      <c r="BQ47" s="18">
        <f t="shared" si="3"/>
        <v>0</v>
      </c>
      <c r="BR47" s="18">
        <f t="shared" si="4"/>
        <v>0</v>
      </c>
    </row>
    <row r="48" spans="1:70">
      <c r="A48" s="9" t="s">
        <v>96</v>
      </c>
      <c r="B48" s="17">
        <v>41</v>
      </c>
      <c r="C48" s="43">
        <v>22</v>
      </c>
      <c r="D48" s="43"/>
      <c r="E48" s="43"/>
      <c r="F48" s="43"/>
      <c r="G48" s="43"/>
      <c r="H48" s="43"/>
      <c r="I48" s="43"/>
      <c r="J48" s="43">
        <v>4</v>
      </c>
      <c r="K48" s="43"/>
      <c r="L48" s="43">
        <v>9</v>
      </c>
      <c r="M48" s="43"/>
      <c r="N48" s="43"/>
      <c r="O48" s="43">
        <v>16</v>
      </c>
      <c r="P48" s="44"/>
      <c r="Q48" s="43">
        <v>1</v>
      </c>
      <c r="R48" s="43"/>
      <c r="S48" s="43">
        <v>3</v>
      </c>
      <c r="T48" s="43">
        <v>3</v>
      </c>
      <c r="U48" s="43">
        <v>2</v>
      </c>
      <c r="V48" s="43">
        <v>13</v>
      </c>
      <c r="W48" s="43"/>
      <c r="X48" s="43"/>
      <c r="Y48" s="43"/>
      <c r="Z48" s="43"/>
      <c r="AA48" s="43"/>
      <c r="AB48" s="43"/>
      <c r="AC48" s="43"/>
      <c r="AD48" s="43">
        <v>22</v>
      </c>
      <c r="AE48" s="45"/>
      <c r="AF48" s="45"/>
      <c r="AG48" s="45"/>
      <c r="AH48" s="43">
        <v>23</v>
      </c>
      <c r="AI48" s="43">
        <v>22</v>
      </c>
      <c r="AJ48" s="43">
        <v>22</v>
      </c>
      <c r="AK48" s="43">
        <v>23</v>
      </c>
      <c r="AL48" s="43">
        <v>1</v>
      </c>
      <c r="AM48" s="43"/>
      <c r="AN48" s="43"/>
      <c r="AO48" s="43">
        <v>2</v>
      </c>
      <c r="AP48" s="43">
        <v>2</v>
      </c>
      <c r="AQ48" s="43">
        <v>22</v>
      </c>
      <c r="AR48" s="43"/>
      <c r="AS48" s="43"/>
      <c r="AT48" s="43"/>
      <c r="AU48" s="43"/>
      <c r="AV48" s="43">
        <v>2</v>
      </c>
      <c r="AW48" s="45">
        <v>2</v>
      </c>
      <c r="AX48" s="45">
        <v>3</v>
      </c>
      <c r="AY48" s="45">
        <v>3</v>
      </c>
      <c r="AZ48" s="45">
        <v>1</v>
      </c>
      <c r="BA48" s="45"/>
      <c r="BB48" s="45">
        <v>3</v>
      </c>
      <c r="BC48" s="45">
        <v>3</v>
      </c>
      <c r="BD48" s="45">
        <v>5</v>
      </c>
      <c r="BE48" s="45">
        <v>3</v>
      </c>
      <c r="BF48" s="45">
        <v>2</v>
      </c>
      <c r="BG48" s="45">
        <v>2</v>
      </c>
      <c r="BH48" s="45">
        <v>2</v>
      </c>
      <c r="BI48" s="45">
        <v>1</v>
      </c>
      <c r="BJ48" s="45">
        <v>4</v>
      </c>
      <c r="BK48" s="45">
        <v>2</v>
      </c>
      <c r="BM48" s="18">
        <f t="shared" si="1"/>
        <v>0</v>
      </c>
      <c r="BN48" s="18">
        <f t="shared" si="5"/>
        <v>0</v>
      </c>
      <c r="BO48" s="18">
        <f t="shared" si="2"/>
        <v>0</v>
      </c>
      <c r="BP48" s="18">
        <f t="shared" si="6"/>
        <v>0</v>
      </c>
      <c r="BQ48" s="18">
        <f t="shared" si="3"/>
        <v>0</v>
      </c>
      <c r="BR48" s="18">
        <f t="shared" si="4"/>
        <v>0</v>
      </c>
    </row>
    <row r="49" spans="1:70" ht="22.5">
      <c r="A49" s="19" t="s">
        <v>106</v>
      </c>
      <c r="B49" s="17">
        <v>42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>
        <v>0</v>
      </c>
      <c r="AI49" s="28">
        <v>0</v>
      </c>
      <c r="AJ49" s="28">
        <v>0</v>
      </c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M49" s="18">
        <f t="shared" si="1"/>
        <v>0</v>
      </c>
      <c r="BN49" s="18">
        <f t="shared" si="5"/>
        <v>0</v>
      </c>
      <c r="BO49" s="18">
        <f t="shared" si="2"/>
        <v>0</v>
      </c>
      <c r="BP49" s="18">
        <f t="shared" si="6"/>
        <v>0</v>
      </c>
      <c r="BQ49" s="18">
        <f t="shared" si="3"/>
        <v>0</v>
      </c>
      <c r="BR49" s="18">
        <f t="shared" si="4"/>
        <v>0</v>
      </c>
    </row>
    <row r="50" spans="1:70">
      <c r="A50" s="7" t="s">
        <v>97</v>
      </c>
      <c r="B50" s="17">
        <v>43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>
        <v>0</v>
      </c>
      <c r="AI50" s="28">
        <v>0</v>
      </c>
      <c r="AJ50" s="28">
        <v>0</v>
      </c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M50" s="18">
        <f t="shared" si="1"/>
        <v>0</v>
      </c>
      <c r="BN50" s="18">
        <f t="shared" si="5"/>
        <v>0</v>
      </c>
      <c r="BO50" s="18">
        <f t="shared" si="2"/>
        <v>0</v>
      </c>
      <c r="BP50" s="18">
        <f t="shared" si="6"/>
        <v>0</v>
      </c>
      <c r="BQ50" s="18">
        <f t="shared" si="3"/>
        <v>0</v>
      </c>
      <c r="BR50" s="18">
        <f t="shared" si="4"/>
        <v>0</v>
      </c>
    </row>
    <row r="51" spans="1:70">
      <c r="A51" s="7" t="s">
        <v>98</v>
      </c>
      <c r="B51" s="17">
        <v>44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>
        <v>0</v>
      </c>
      <c r="AI51" s="28">
        <v>0</v>
      </c>
      <c r="AJ51" s="28">
        <v>0</v>
      </c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M51" s="18">
        <f t="shared" si="1"/>
        <v>0</v>
      </c>
      <c r="BN51" s="18">
        <f t="shared" si="5"/>
        <v>0</v>
      </c>
      <c r="BO51" s="18">
        <f t="shared" si="2"/>
        <v>0</v>
      </c>
      <c r="BP51" s="18">
        <f t="shared" si="6"/>
        <v>0</v>
      </c>
      <c r="BQ51" s="18">
        <f t="shared" si="3"/>
        <v>0</v>
      </c>
      <c r="BR51" s="18">
        <f t="shared" si="4"/>
        <v>0</v>
      </c>
    </row>
  </sheetData>
  <mergeCells count="86">
    <mergeCell ref="BI5:BI6"/>
    <mergeCell ref="BJ5:BJ6"/>
    <mergeCell ref="BK5:BK6"/>
    <mergeCell ref="BB5:BB6"/>
    <mergeCell ref="BC5:BC6"/>
    <mergeCell ref="BD5:BD6"/>
    <mergeCell ref="BE5:BE6"/>
    <mergeCell ref="BF5:BF6"/>
    <mergeCell ref="BG5:BG6"/>
    <mergeCell ref="BH4:BI4"/>
    <mergeCell ref="BJ4:BK4"/>
    <mergeCell ref="M5:M6"/>
    <mergeCell ref="N5:N6"/>
    <mergeCell ref="AM5:AM6"/>
    <mergeCell ref="AN5:AN6"/>
    <mergeCell ref="AR5:AR6"/>
    <mergeCell ref="AS5:AS6"/>
    <mergeCell ref="AT5:AT6"/>
    <mergeCell ref="AU5:AU6"/>
    <mergeCell ref="AV4:AW4"/>
    <mergeCell ref="AX4:AY4"/>
    <mergeCell ref="AZ4:BA4"/>
    <mergeCell ref="BB4:BC4"/>
    <mergeCell ref="BD4:BE4"/>
    <mergeCell ref="BH5:BH6"/>
    <mergeCell ref="BF4:BG4"/>
    <mergeCell ref="AL4:AL6"/>
    <mergeCell ref="AM4:AN4"/>
    <mergeCell ref="AO4:AO6"/>
    <mergeCell ref="AP4:AP6"/>
    <mergeCell ref="AR4:AS4"/>
    <mergeCell ref="AT4:AU4"/>
    <mergeCell ref="BA5:BA6"/>
    <mergeCell ref="AW5:AW6"/>
    <mergeCell ref="AX5:AX6"/>
    <mergeCell ref="AY5:AY6"/>
    <mergeCell ref="AZ5:AZ6"/>
    <mergeCell ref="AV5:AV6"/>
    <mergeCell ref="AQ3:AQ6"/>
    <mergeCell ref="AO3:AP3"/>
    <mergeCell ref="AJ4:AJ6"/>
    <mergeCell ref="S4:S6"/>
    <mergeCell ref="T4:T6"/>
    <mergeCell ref="U4:U6"/>
    <mergeCell ref="V4:V6"/>
    <mergeCell ref="X4:X6"/>
    <mergeCell ref="Y4:Y6"/>
    <mergeCell ref="AI4:AI6"/>
    <mergeCell ref="AK3:AK6"/>
    <mergeCell ref="AL3:AN3"/>
    <mergeCell ref="AR2:BK2"/>
    <mergeCell ref="C3:C6"/>
    <mergeCell ref="D3:L3"/>
    <mergeCell ref="M3:O3"/>
    <mergeCell ref="P3:P6"/>
    <mergeCell ref="Q3:V3"/>
    <mergeCell ref="W3:W6"/>
    <mergeCell ref="X3:AC3"/>
    <mergeCell ref="AD3:AD6"/>
    <mergeCell ref="AE3:AE6"/>
    <mergeCell ref="AH2:AQ2"/>
    <mergeCell ref="AH3:AH6"/>
    <mergeCell ref="AI3:AJ3"/>
    <mergeCell ref="AR3:BK3"/>
    <mergeCell ref="D4:D6"/>
    <mergeCell ref="E4:E6"/>
    <mergeCell ref="A2:A6"/>
    <mergeCell ref="B2:B6"/>
    <mergeCell ref="C2:P2"/>
    <mergeCell ref="K4:K6"/>
    <mergeCell ref="L4:L6"/>
    <mergeCell ref="M4:N4"/>
    <mergeCell ref="O4:O6"/>
    <mergeCell ref="Q2:AD2"/>
    <mergeCell ref="AE2:AG2"/>
    <mergeCell ref="AF3:AF6"/>
    <mergeCell ref="AG3:AG6"/>
    <mergeCell ref="F4:G5"/>
    <mergeCell ref="H4:I5"/>
    <mergeCell ref="J4:J6"/>
    <mergeCell ref="R4:R6"/>
    <mergeCell ref="Z4:Z6"/>
    <mergeCell ref="AA4:AA6"/>
    <mergeCell ref="AB4:AB6"/>
    <mergeCell ref="AC4:AC6"/>
    <mergeCell ref="Q4:Q6"/>
  </mergeCells>
  <conditionalFormatting sqref="BM14:BR14">
    <cfRule type="cellIs" dxfId="216" priority="11" operator="equal">
      <formula>0</formula>
    </cfRule>
  </conditionalFormatting>
  <conditionalFormatting sqref="C8:BK51">
    <cfRule type="cellIs" dxfId="215" priority="10" operator="equal">
      <formula>0</formula>
    </cfRule>
  </conditionalFormatting>
  <conditionalFormatting sqref="BM9:BR13 BM15:BR51">
    <cfRule type="cellIs" dxfId="214" priority="9" operator="equal">
      <formula>0</formula>
    </cfRule>
  </conditionalFormatting>
  <conditionalFormatting sqref="C9:AD11">
    <cfRule type="cellIs" dxfId="213" priority="8" operator="equal">
      <formula>0</formula>
    </cfRule>
  </conditionalFormatting>
  <conditionalFormatting sqref="C15:AD48">
    <cfRule type="cellIs" dxfId="212" priority="7" operator="equal">
      <formula>0</formula>
    </cfRule>
  </conditionalFormatting>
  <conditionalFormatting sqref="AH9:BK11">
    <cfRule type="cellIs" dxfId="211" priority="6" operator="equal">
      <formula>0</formula>
    </cfRule>
  </conditionalFormatting>
  <conditionalFormatting sqref="AE15:BK48">
    <cfRule type="cellIs" dxfId="210" priority="5" operator="equal">
      <formula>0</formula>
    </cfRule>
  </conditionalFormatting>
  <conditionalFormatting sqref="C9:AD11">
    <cfRule type="cellIs" dxfId="209" priority="4" operator="equal">
      <formula>0</formula>
    </cfRule>
  </conditionalFormatting>
  <conditionalFormatting sqref="C15:AD48">
    <cfRule type="cellIs" dxfId="208" priority="3" operator="equal">
      <formula>0</formula>
    </cfRule>
  </conditionalFormatting>
  <conditionalFormatting sqref="AH9:BK11">
    <cfRule type="cellIs" dxfId="207" priority="2" operator="equal">
      <formula>0</formula>
    </cfRule>
  </conditionalFormatting>
  <conditionalFormatting sqref="AE15:BK48">
    <cfRule type="cellIs" dxfId="206" priority="1" operator="equal">
      <formula>0</formula>
    </cfRule>
  </conditionalFormatting>
  <hyperlinks>
    <hyperlink ref="E4" location="P7548" display="P7548"/>
    <hyperlink ref="K4" location="P7554" display="P7554"/>
  </hyperlink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R51"/>
  <sheetViews>
    <sheetView topLeftCell="W1" workbookViewId="0">
      <selection activeCell="AO43" sqref="AO43"/>
    </sheetView>
  </sheetViews>
  <sheetFormatPr defaultRowHeight="11.25"/>
  <cols>
    <col min="1" max="1" width="30.25" style="2" customWidth="1"/>
    <col min="2" max="2" width="3" style="1" customWidth="1"/>
    <col min="3" max="30" width="4.25" style="1" customWidth="1"/>
    <col min="31" max="63" width="4.25" style="2" customWidth="1"/>
    <col min="64" max="64" width="1.5" style="2" customWidth="1"/>
    <col min="65" max="70" width="2.625" style="2" customWidth="1"/>
    <col min="71" max="16384" width="9" style="2"/>
  </cols>
  <sheetData>
    <row r="1" spans="1:70" ht="25.5" customHeight="1">
      <c r="A1" s="11" t="s">
        <v>129</v>
      </c>
    </row>
    <row r="2" spans="1:70" ht="31.5" customHeight="1">
      <c r="A2" s="82" t="s">
        <v>0</v>
      </c>
      <c r="B2" s="84" t="s">
        <v>1</v>
      </c>
      <c r="C2" s="82" t="s">
        <v>2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107" t="s">
        <v>3</v>
      </c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9"/>
      <c r="AE2" s="98" t="s">
        <v>4</v>
      </c>
      <c r="AF2" s="99"/>
      <c r="AG2" s="100"/>
      <c r="AH2" s="90" t="s">
        <v>5</v>
      </c>
      <c r="AI2" s="91"/>
      <c r="AJ2" s="91"/>
      <c r="AK2" s="91"/>
      <c r="AL2" s="91"/>
      <c r="AM2" s="91"/>
      <c r="AN2" s="91"/>
      <c r="AO2" s="91"/>
      <c r="AP2" s="91"/>
      <c r="AQ2" s="92"/>
      <c r="AR2" s="90" t="s">
        <v>6</v>
      </c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2"/>
    </row>
    <row r="3" spans="1:70" ht="39" customHeight="1">
      <c r="A3" s="82"/>
      <c r="B3" s="84"/>
      <c r="C3" s="84" t="s">
        <v>7</v>
      </c>
      <c r="D3" s="93" t="s">
        <v>8</v>
      </c>
      <c r="E3" s="93"/>
      <c r="F3" s="93"/>
      <c r="G3" s="93"/>
      <c r="H3" s="93"/>
      <c r="I3" s="93"/>
      <c r="J3" s="93"/>
      <c r="K3" s="93"/>
      <c r="L3" s="93"/>
      <c r="M3" s="93" t="s">
        <v>9</v>
      </c>
      <c r="N3" s="93"/>
      <c r="O3" s="93"/>
      <c r="P3" s="84" t="s">
        <v>10</v>
      </c>
      <c r="Q3" s="94" t="s">
        <v>12</v>
      </c>
      <c r="R3" s="94"/>
      <c r="S3" s="94"/>
      <c r="T3" s="94"/>
      <c r="U3" s="94"/>
      <c r="V3" s="94"/>
      <c r="W3" s="85" t="s">
        <v>13</v>
      </c>
      <c r="X3" s="94" t="s">
        <v>14</v>
      </c>
      <c r="Y3" s="94"/>
      <c r="Z3" s="94"/>
      <c r="AA3" s="94"/>
      <c r="AB3" s="94"/>
      <c r="AC3" s="94"/>
      <c r="AD3" s="95" t="s">
        <v>15</v>
      </c>
      <c r="AE3" s="87" t="s">
        <v>7</v>
      </c>
      <c r="AF3" s="85" t="s">
        <v>16</v>
      </c>
      <c r="AG3" s="95" t="s">
        <v>10</v>
      </c>
      <c r="AH3" s="87" t="s">
        <v>17</v>
      </c>
      <c r="AI3" s="82" t="s">
        <v>18</v>
      </c>
      <c r="AJ3" s="82"/>
      <c r="AK3" s="85" t="s">
        <v>19</v>
      </c>
      <c r="AL3" s="82" t="s">
        <v>20</v>
      </c>
      <c r="AM3" s="82"/>
      <c r="AN3" s="82"/>
      <c r="AO3" s="82" t="s">
        <v>21</v>
      </c>
      <c r="AP3" s="82"/>
      <c r="AQ3" s="95" t="s">
        <v>22</v>
      </c>
      <c r="AR3" s="101" t="s">
        <v>23</v>
      </c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3"/>
    </row>
    <row r="4" spans="1:70" ht="50.25" customHeight="1">
      <c r="A4" s="82"/>
      <c r="B4" s="84"/>
      <c r="C4" s="84"/>
      <c r="D4" s="84" t="s">
        <v>24</v>
      </c>
      <c r="E4" s="102" t="s">
        <v>25</v>
      </c>
      <c r="F4" s="82" t="s">
        <v>26</v>
      </c>
      <c r="G4" s="82"/>
      <c r="H4" s="82" t="s">
        <v>27</v>
      </c>
      <c r="I4" s="82"/>
      <c r="J4" s="84" t="s">
        <v>28</v>
      </c>
      <c r="K4" s="102" t="s">
        <v>29</v>
      </c>
      <c r="L4" s="84" t="s">
        <v>30</v>
      </c>
      <c r="M4" s="82" t="s">
        <v>31</v>
      </c>
      <c r="N4" s="82"/>
      <c r="O4" s="84" t="s">
        <v>32</v>
      </c>
      <c r="P4" s="84"/>
      <c r="Q4" s="85" t="s">
        <v>33</v>
      </c>
      <c r="R4" s="85" t="s">
        <v>34</v>
      </c>
      <c r="S4" s="85" t="s">
        <v>35</v>
      </c>
      <c r="T4" s="85" t="s">
        <v>36</v>
      </c>
      <c r="U4" s="85" t="s">
        <v>37</v>
      </c>
      <c r="V4" s="85" t="s">
        <v>38</v>
      </c>
      <c r="W4" s="89"/>
      <c r="X4" s="85" t="s">
        <v>33</v>
      </c>
      <c r="Y4" s="85" t="s">
        <v>34</v>
      </c>
      <c r="Z4" s="85" t="s">
        <v>35</v>
      </c>
      <c r="AA4" s="85" t="s">
        <v>36</v>
      </c>
      <c r="AB4" s="85" t="s">
        <v>37</v>
      </c>
      <c r="AC4" s="85" t="s">
        <v>38</v>
      </c>
      <c r="AD4" s="96"/>
      <c r="AE4" s="103"/>
      <c r="AF4" s="89"/>
      <c r="AG4" s="96"/>
      <c r="AH4" s="103"/>
      <c r="AI4" s="85" t="s">
        <v>39</v>
      </c>
      <c r="AJ4" s="85" t="s">
        <v>40</v>
      </c>
      <c r="AK4" s="89"/>
      <c r="AL4" s="85" t="s">
        <v>39</v>
      </c>
      <c r="AM4" s="82" t="s">
        <v>41</v>
      </c>
      <c r="AN4" s="82"/>
      <c r="AO4" s="85" t="s">
        <v>39</v>
      </c>
      <c r="AP4" s="85" t="s">
        <v>42</v>
      </c>
      <c r="AQ4" s="96"/>
      <c r="AR4" s="101" t="s">
        <v>43</v>
      </c>
      <c r="AS4" s="82"/>
      <c r="AT4" s="82" t="s">
        <v>44</v>
      </c>
      <c r="AU4" s="82"/>
      <c r="AV4" s="82" t="s">
        <v>45</v>
      </c>
      <c r="AW4" s="82"/>
      <c r="AX4" s="82" t="s">
        <v>46</v>
      </c>
      <c r="AY4" s="82"/>
      <c r="AZ4" s="82" t="s">
        <v>47</v>
      </c>
      <c r="BA4" s="82"/>
      <c r="BB4" s="82" t="s">
        <v>48</v>
      </c>
      <c r="BC4" s="82"/>
      <c r="BD4" s="82" t="s">
        <v>49</v>
      </c>
      <c r="BE4" s="82"/>
      <c r="BF4" s="82" t="s">
        <v>50</v>
      </c>
      <c r="BG4" s="82"/>
      <c r="BH4" s="82" t="s">
        <v>51</v>
      </c>
      <c r="BI4" s="82"/>
      <c r="BJ4" s="82" t="s">
        <v>52</v>
      </c>
      <c r="BK4" s="83"/>
    </row>
    <row r="5" spans="1:70" ht="22.5" customHeight="1">
      <c r="A5" s="82"/>
      <c r="B5" s="84"/>
      <c r="C5" s="84"/>
      <c r="D5" s="84"/>
      <c r="E5" s="102"/>
      <c r="F5" s="82"/>
      <c r="G5" s="82"/>
      <c r="H5" s="82"/>
      <c r="I5" s="82"/>
      <c r="J5" s="84"/>
      <c r="K5" s="102"/>
      <c r="L5" s="84"/>
      <c r="M5" s="84" t="s">
        <v>53</v>
      </c>
      <c r="N5" s="84" t="s">
        <v>54</v>
      </c>
      <c r="O5" s="84"/>
      <c r="P5" s="84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96"/>
      <c r="AE5" s="103"/>
      <c r="AF5" s="89"/>
      <c r="AG5" s="96"/>
      <c r="AH5" s="103"/>
      <c r="AI5" s="89"/>
      <c r="AJ5" s="89"/>
      <c r="AK5" s="89"/>
      <c r="AL5" s="89"/>
      <c r="AM5" s="85" t="s">
        <v>55</v>
      </c>
      <c r="AN5" s="85" t="s">
        <v>56</v>
      </c>
      <c r="AO5" s="89"/>
      <c r="AP5" s="89"/>
      <c r="AQ5" s="96"/>
      <c r="AR5" s="87" t="s">
        <v>39</v>
      </c>
      <c r="AS5" s="85" t="s">
        <v>57</v>
      </c>
      <c r="AT5" s="85" t="s">
        <v>39</v>
      </c>
      <c r="AU5" s="85" t="s">
        <v>57</v>
      </c>
      <c r="AV5" s="85" t="s">
        <v>39</v>
      </c>
      <c r="AW5" s="85" t="s">
        <v>57</v>
      </c>
      <c r="AX5" s="85" t="s">
        <v>39</v>
      </c>
      <c r="AY5" s="85" t="s">
        <v>57</v>
      </c>
      <c r="AZ5" s="85" t="s">
        <v>39</v>
      </c>
      <c r="BA5" s="85" t="s">
        <v>57</v>
      </c>
      <c r="BB5" s="85" t="s">
        <v>39</v>
      </c>
      <c r="BC5" s="85" t="s">
        <v>57</v>
      </c>
      <c r="BD5" s="85" t="s">
        <v>39</v>
      </c>
      <c r="BE5" s="85" t="s">
        <v>57</v>
      </c>
      <c r="BF5" s="85" t="s">
        <v>39</v>
      </c>
      <c r="BG5" s="85" t="s">
        <v>57</v>
      </c>
      <c r="BH5" s="85" t="s">
        <v>39</v>
      </c>
      <c r="BI5" s="85" t="s">
        <v>57</v>
      </c>
      <c r="BJ5" s="85" t="s">
        <v>39</v>
      </c>
      <c r="BK5" s="95" t="s">
        <v>57</v>
      </c>
    </row>
    <row r="6" spans="1:70" ht="151.5" customHeight="1">
      <c r="A6" s="82"/>
      <c r="B6" s="84"/>
      <c r="C6" s="84"/>
      <c r="D6" s="84"/>
      <c r="E6" s="102"/>
      <c r="F6" s="38" t="s">
        <v>58</v>
      </c>
      <c r="G6" s="38" t="s">
        <v>59</v>
      </c>
      <c r="H6" s="38" t="s">
        <v>60</v>
      </c>
      <c r="I6" s="38" t="s">
        <v>61</v>
      </c>
      <c r="J6" s="84"/>
      <c r="K6" s="102"/>
      <c r="L6" s="84"/>
      <c r="M6" s="84"/>
      <c r="N6" s="84"/>
      <c r="O6" s="84"/>
      <c r="P6" s="84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97"/>
      <c r="AE6" s="88"/>
      <c r="AF6" s="86"/>
      <c r="AG6" s="97"/>
      <c r="AH6" s="88"/>
      <c r="AI6" s="86"/>
      <c r="AJ6" s="86"/>
      <c r="AK6" s="86"/>
      <c r="AL6" s="86"/>
      <c r="AM6" s="86"/>
      <c r="AN6" s="86"/>
      <c r="AO6" s="86"/>
      <c r="AP6" s="86"/>
      <c r="AQ6" s="97"/>
      <c r="AR6" s="88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97"/>
    </row>
    <row r="7" spans="1:70">
      <c r="A7" s="3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  <c r="I7" s="37">
        <v>9</v>
      </c>
      <c r="J7" s="37">
        <v>10</v>
      </c>
      <c r="K7" s="37">
        <v>11</v>
      </c>
      <c r="L7" s="37">
        <v>12</v>
      </c>
      <c r="M7" s="37">
        <v>13</v>
      </c>
      <c r="N7" s="37">
        <v>14</v>
      </c>
      <c r="O7" s="37">
        <v>15</v>
      </c>
      <c r="P7" s="37">
        <v>16</v>
      </c>
      <c r="Q7" s="37">
        <v>17</v>
      </c>
      <c r="R7" s="37">
        <v>18</v>
      </c>
      <c r="S7" s="37">
        <v>19</v>
      </c>
      <c r="T7" s="37">
        <v>20</v>
      </c>
      <c r="U7" s="37">
        <v>21</v>
      </c>
      <c r="V7" s="37">
        <v>22</v>
      </c>
      <c r="W7" s="37">
        <v>23</v>
      </c>
      <c r="X7" s="37">
        <v>24</v>
      </c>
      <c r="Y7" s="37">
        <v>25</v>
      </c>
      <c r="Z7" s="37">
        <v>26</v>
      </c>
      <c r="AA7" s="37">
        <v>27</v>
      </c>
      <c r="AB7" s="37">
        <v>29</v>
      </c>
      <c r="AC7" s="37">
        <v>29</v>
      </c>
      <c r="AD7" s="37">
        <v>30</v>
      </c>
      <c r="AE7" s="37">
        <v>31</v>
      </c>
      <c r="AF7" s="37">
        <v>32</v>
      </c>
      <c r="AG7" s="37">
        <v>33</v>
      </c>
      <c r="AH7" s="37">
        <v>34</v>
      </c>
      <c r="AI7" s="37">
        <v>35</v>
      </c>
      <c r="AJ7" s="37">
        <v>36</v>
      </c>
      <c r="AK7" s="37">
        <v>37</v>
      </c>
      <c r="AL7" s="37">
        <v>38</v>
      </c>
      <c r="AM7" s="37">
        <v>39</v>
      </c>
      <c r="AN7" s="37">
        <v>40</v>
      </c>
      <c r="AO7" s="37">
        <v>41</v>
      </c>
      <c r="AP7" s="37">
        <v>42</v>
      </c>
      <c r="AQ7" s="37">
        <v>42</v>
      </c>
      <c r="AR7" s="37">
        <v>44</v>
      </c>
      <c r="AS7" s="37">
        <v>45</v>
      </c>
      <c r="AT7" s="37">
        <v>46</v>
      </c>
      <c r="AU7" s="37">
        <v>47</v>
      </c>
      <c r="AV7" s="37">
        <v>48</v>
      </c>
      <c r="AW7" s="37">
        <v>49</v>
      </c>
      <c r="AX7" s="37">
        <v>50</v>
      </c>
      <c r="AY7" s="37">
        <v>51</v>
      </c>
      <c r="AZ7" s="37">
        <v>52</v>
      </c>
      <c r="BA7" s="37">
        <v>53</v>
      </c>
      <c r="BB7" s="37">
        <v>54</v>
      </c>
      <c r="BC7" s="37">
        <v>55</v>
      </c>
      <c r="BD7" s="37">
        <v>56</v>
      </c>
      <c r="BE7" s="37">
        <v>57</v>
      </c>
      <c r="BF7" s="37">
        <v>58</v>
      </c>
      <c r="BG7" s="37">
        <v>59</v>
      </c>
      <c r="BH7" s="37">
        <v>60</v>
      </c>
      <c r="BI7" s="37">
        <v>61</v>
      </c>
      <c r="BJ7" s="37">
        <v>62</v>
      </c>
      <c r="BK7" s="37">
        <v>63</v>
      </c>
    </row>
    <row r="8" spans="1:70">
      <c r="A8" s="14" t="s">
        <v>62</v>
      </c>
      <c r="B8" s="37">
        <v>1</v>
      </c>
      <c r="C8" s="15">
        <f t="shared" ref="C8:BK8" si="0">C9+C13+C47+C48</f>
        <v>64</v>
      </c>
      <c r="D8" s="15">
        <f>D9+D13+D47+D48</f>
        <v>31</v>
      </c>
      <c r="E8" s="15">
        <f t="shared" si="0"/>
        <v>29</v>
      </c>
      <c r="F8" s="15">
        <f t="shared" si="0"/>
        <v>0</v>
      </c>
      <c r="G8" s="15">
        <f t="shared" si="0"/>
        <v>0</v>
      </c>
      <c r="H8" s="15">
        <f t="shared" si="0"/>
        <v>0</v>
      </c>
      <c r="I8" s="15">
        <f t="shared" si="0"/>
        <v>0</v>
      </c>
      <c r="J8" s="15">
        <f t="shared" si="0"/>
        <v>11</v>
      </c>
      <c r="K8" s="15">
        <f t="shared" si="0"/>
        <v>7</v>
      </c>
      <c r="L8" s="15">
        <f t="shared" si="0"/>
        <v>18</v>
      </c>
      <c r="M8" s="15">
        <f t="shared" si="0"/>
        <v>8</v>
      </c>
      <c r="N8" s="15">
        <f t="shared" si="0"/>
        <v>4</v>
      </c>
      <c r="O8" s="15">
        <f t="shared" si="0"/>
        <v>56</v>
      </c>
      <c r="P8" s="15"/>
      <c r="Q8" s="15">
        <f t="shared" si="0"/>
        <v>2</v>
      </c>
      <c r="R8" s="15">
        <f t="shared" si="0"/>
        <v>3</v>
      </c>
      <c r="S8" s="15">
        <f t="shared" si="0"/>
        <v>8</v>
      </c>
      <c r="T8" s="15">
        <f t="shared" si="0"/>
        <v>8</v>
      </c>
      <c r="U8" s="15">
        <f t="shared" si="0"/>
        <v>5</v>
      </c>
      <c r="V8" s="15">
        <f t="shared" si="0"/>
        <v>38</v>
      </c>
      <c r="W8" s="15">
        <f t="shared" si="0"/>
        <v>36</v>
      </c>
      <c r="X8" s="15">
        <f t="shared" si="0"/>
        <v>1</v>
      </c>
      <c r="Y8" s="15">
        <f t="shared" si="0"/>
        <v>3</v>
      </c>
      <c r="Z8" s="15">
        <f t="shared" si="0"/>
        <v>3</v>
      </c>
      <c r="AA8" s="15">
        <f t="shared" si="0"/>
        <v>4</v>
      </c>
      <c r="AB8" s="15">
        <f t="shared" si="0"/>
        <v>3</v>
      </c>
      <c r="AC8" s="15">
        <f t="shared" si="0"/>
        <v>22</v>
      </c>
      <c r="AD8" s="15">
        <f t="shared" si="0"/>
        <v>28</v>
      </c>
      <c r="AE8" s="15">
        <f t="shared" si="0"/>
        <v>4</v>
      </c>
      <c r="AF8" s="15">
        <f t="shared" si="0"/>
        <v>1</v>
      </c>
      <c r="AG8" s="15"/>
      <c r="AH8" s="15">
        <v>79.5</v>
      </c>
      <c r="AI8" s="15">
        <v>78.5</v>
      </c>
      <c r="AJ8" s="15">
        <v>75.39</v>
      </c>
      <c r="AK8" s="15">
        <f t="shared" si="0"/>
        <v>66</v>
      </c>
      <c r="AL8" s="15">
        <f t="shared" si="0"/>
        <v>6</v>
      </c>
      <c r="AM8" s="15">
        <f t="shared" si="0"/>
        <v>0</v>
      </c>
      <c r="AN8" s="15">
        <f t="shared" si="0"/>
        <v>1</v>
      </c>
      <c r="AO8" s="15">
        <f t="shared" si="0"/>
        <v>8</v>
      </c>
      <c r="AP8" s="15">
        <f t="shared" si="0"/>
        <v>8</v>
      </c>
      <c r="AQ8" s="15">
        <f t="shared" si="0"/>
        <v>64</v>
      </c>
      <c r="AR8" s="15">
        <f t="shared" si="0"/>
        <v>2</v>
      </c>
      <c r="AS8" s="15">
        <f t="shared" si="0"/>
        <v>2</v>
      </c>
      <c r="AT8" s="15">
        <f t="shared" si="0"/>
        <v>5</v>
      </c>
      <c r="AU8" s="15">
        <f t="shared" si="0"/>
        <v>5</v>
      </c>
      <c r="AV8" s="15">
        <f t="shared" si="0"/>
        <v>3</v>
      </c>
      <c r="AW8" s="15">
        <f t="shared" si="0"/>
        <v>3</v>
      </c>
      <c r="AX8" s="15">
        <f t="shared" si="0"/>
        <v>8</v>
      </c>
      <c r="AY8" s="15">
        <f t="shared" si="0"/>
        <v>6</v>
      </c>
      <c r="AZ8" s="15">
        <f t="shared" si="0"/>
        <v>12</v>
      </c>
      <c r="BA8" s="15">
        <f t="shared" si="0"/>
        <v>11</v>
      </c>
      <c r="BB8" s="15">
        <f t="shared" si="0"/>
        <v>8</v>
      </c>
      <c r="BC8" s="15">
        <f t="shared" si="0"/>
        <v>7</v>
      </c>
      <c r="BD8" s="15">
        <f t="shared" si="0"/>
        <v>8</v>
      </c>
      <c r="BE8" s="15">
        <f t="shared" si="0"/>
        <v>8</v>
      </c>
      <c r="BF8" s="15">
        <f t="shared" si="0"/>
        <v>12</v>
      </c>
      <c r="BG8" s="15">
        <f t="shared" si="0"/>
        <v>10</v>
      </c>
      <c r="BH8" s="15">
        <f t="shared" si="0"/>
        <v>4</v>
      </c>
      <c r="BI8" s="15">
        <f t="shared" si="0"/>
        <v>3</v>
      </c>
      <c r="BJ8" s="15">
        <f t="shared" si="0"/>
        <v>2</v>
      </c>
      <c r="BK8" s="15">
        <f t="shared" si="0"/>
        <v>1</v>
      </c>
      <c r="BM8" s="2">
        <f t="shared" ref="BM8:BM51" si="1">C8-Q8-R8-S8-T8-U8-V8</f>
        <v>0</v>
      </c>
      <c r="BN8" s="2">
        <f>W8-X8-Y8-Z8-AA8-AB8-AC8</f>
        <v>0</v>
      </c>
      <c r="BO8" s="2">
        <f t="shared" ref="BO8:BO51" si="2">C8-W8-AD8</f>
        <v>0</v>
      </c>
      <c r="BP8" s="2">
        <f>AK8+AL8-AO8-AQ8</f>
        <v>0</v>
      </c>
      <c r="BQ8" s="2">
        <f t="shared" ref="BQ8:BQ51" si="3">C8-AR8-AT8-AV8-AX8-AZ8-BB8-BD8-BF8-BH8-BJ8</f>
        <v>0</v>
      </c>
      <c r="BR8" s="2">
        <f t="shared" ref="BR8:BR51" si="4">O8-AS8-AU8-AW8-AY8-BA8-BC8-BE8-BG8-BI8-BK8</f>
        <v>0</v>
      </c>
    </row>
    <row r="9" spans="1:70" ht="22.5">
      <c r="A9" s="16" t="s">
        <v>100</v>
      </c>
      <c r="B9" s="17">
        <v>2</v>
      </c>
      <c r="C9" s="43">
        <v>5</v>
      </c>
      <c r="D9" s="43">
        <v>5</v>
      </c>
      <c r="E9" s="43">
        <v>3</v>
      </c>
      <c r="F9" s="43"/>
      <c r="G9" s="43"/>
      <c r="H9" s="43"/>
      <c r="I9" s="43"/>
      <c r="J9" s="43"/>
      <c r="K9" s="43"/>
      <c r="L9" s="43"/>
      <c r="M9" s="43"/>
      <c r="N9" s="43"/>
      <c r="O9" s="43">
        <v>5</v>
      </c>
      <c r="P9" s="44"/>
      <c r="Q9" s="45"/>
      <c r="R9" s="45"/>
      <c r="S9" s="45"/>
      <c r="T9" s="45"/>
      <c r="U9" s="45">
        <v>1</v>
      </c>
      <c r="V9" s="45">
        <v>4</v>
      </c>
      <c r="W9" s="45">
        <v>3</v>
      </c>
      <c r="X9" s="45"/>
      <c r="Y9" s="45"/>
      <c r="Z9" s="45"/>
      <c r="AA9" s="45"/>
      <c r="AB9" s="45"/>
      <c r="AC9" s="45">
        <v>3</v>
      </c>
      <c r="AD9" s="45">
        <v>2</v>
      </c>
      <c r="AE9" s="28"/>
      <c r="AF9" s="28"/>
      <c r="AG9" s="28"/>
      <c r="AH9" s="43">
        <v>5</v>
      </c>
      <c r="AI9" s="43">
        <v>5</v>
      </c>
      <c r="AJ9" s="43">
        <v>5</v>
      </c>
      <c r="AK9" s="43">
        <v>5</v>
      </c>
      <c r="AL9" s="43"/>
      <c r="AM9" s="43"/>
      <c r="AN9" s="43"/>
      <c r="AO9" s="43"/>
      <c r="AP9" s="43"/>
      <c r="AQ9" s="43">
        <v>5</v>
      </c>
      <c r="AR9" s="43"/>
      <c r="AS9" s="43"/>
      <c r="AT9" s="43"/>
      <c r="AU9" s="43"/>
      <c r="AV9" s="43"/>
      <c r="AW9" s="45"/>
      <c r="AX9" s="45"/>
      <c r="AY9" s="45"/>
      <c r="AZ9" s="45">
        <v>1</v>
      </c>
      <c r="BA9" s="45">
        <v>1</v>
      </c>
      <c r="BB9" s="45">
        <v>2</v>
      </c>
      <c r="BC9" s="45">
        <v>2</v>
      </c>
      <c r="BD9" s="45"/>
      <c r="BE9" s="45"/>
      <c r="BF9" s="45">
        <v>2</v>
      </c>
      <c r="BG9" s="45">
        <v>2</v>
      </c>
      <c r="BH9" s="45"/>
      <c r="BI9" s="45"/>
      <c r="BJ9" s="45"/>
      <c r="BK9" s="45"/>
      <c r="BM9" s="18">
        <f t="shared" si="1"/>
        <v>0</v>
      </c>
      <c r="BN9" s="18">
        <f t="shared" ref="BN9:BN51" si="5">W9-X9-Y9-Z9-AA9-AB9-AC9</f>
        <v>0</v>
      </c>
      <c r="BO9" s="18">
        <f t="shared" si="2"/>
        <v>0</v>
      </c>
      <c r="BP9" s="18">
        <f t="shared" ref="BP9:BP51" si="6">AK9+AL9-AO9-AQ9</f>
        <v>0</v>
      </c>
      <c r="BQ9" s="18">
        <f t="shared" si="3"/>
        <v>0</v>
      </c>
      <c r="BR9" s="18">
        <f t="shared" si="4"/>
        <v>0</v>
      </c>
    </row>
    <row r="10" spans="1:70" ht="21.75" customHeight="1">
      <c r="A10" s="19" t="s">
        <v>101</v>
      </c>
      <c r="B10" s="17">
        <v>3</v>
      </c>
      <c r="C10" s="43">
        <v>1</v>
      </c>
      <c r="D10" s="43">
        <v>1</v>
      </c>
      <c r="E10" s="43">
        <v>1</v>
      </c>
      <c r="F10" s="43"/>
      <c r="G10" s="43"/>
      <c r="H10" s="43"/>
      <c r="I10" s="43"/>
      <c r="J10" s="43"/>
      <c r="K10" s="43"/>
      <c r="L10" s="43"/>
      <c r="M10" s="43"/>
      <c r="N10" s="43"/>
      <c r="O10" s="43">
        <v>1</v>
      </c>
      <c r="P10" s="43"/>
      <c r="Q10" s="45"/>
      <c r="R10" s="45"/>
      <c r="S10" s="45"/>
      <c r="T10" s="45"/>
      <c r="U10" s="45"/>
      <c r="V10" s="45">
        <v>1</v>
      </c>
      <c r="W10" s="45">
        <v>1</v>
      </c>
      <c r="X10" s="45"/>
      <c r="Y10" s="45"/>
      <c r="Z10" s="45"/>
      <c r="AA10" s="45"/>
      <c r="AB10" s="45"/>
      <c r="AC10" s="45">
        <v>1</v>
      </c>
      <c r="AD10" s="45"/>
      <c r="AE10" s="32"/>
      <c r="AF10" s="33"/>
      <c r="AG10" s="34"/>
      <c r="AH10" s="43">
        <v>1</v>
      </c>
      <c r="AI10" s="43">
        <v>1</v>
      </c>
      <c r="AJ10" s="43">
        <v>1</v>
      </c>
      <c r="AK10" s="43">
        <v>1</v>
      </c>
      <c r="AL10" s="43"/>
      <c r="AM10" s="43"/>
      <c r="AN10" s="43"/>
      <c r="AO10" s="43"/>
      <c r="AP10" s="43"/>
      <c r="AQ10" s="43">
        <v>1</v>
      </c>
      <c r="AR10" s="43"/>
      <c r="AS10" s="43"/>
      <c r="AT10" s="43"/>
      <c r="AU10" s="43"/>
      <c r="AV10" s="43"/>
      <c r="AW10" s="45"/>
      <c r="AX10" s="45"/>
      <c r="AY10" s="45"/>
      <c r="AZ10" s="43">
        <v>0</v>
      </c>
      <c r="BA10" s="43">
        <v>0</v>
      </c>
      <c r="BB10" s="43">
        <v>0</v>
      </c>
      <c r="BC10" s="43">
        <v>0</v>
      </c>
      <c r="BD10" s="43">
        <v>0</v>
      </c>
      <c r="BE10" s="43">
        <v>0</v>
      </c>
      <c r="BF10" s="43">
        <v>1</v>
      </c>
      <c r="BG10" s="43">
        <v>1</v>
      </c>
      <c r="BH10" s="45"/>
      <c r="BI10" s="45"/>
      <c r="BJ10" s="45"/>
      <c r="BK10" s="45"/>
      <c r="BM10" s="18">
        <f t="shared" si="1"/>
        <v>0</v>
      </c>
      <c r="BN10" s="18">
        <f t="shared" si="5"/>
        <v>0</v>
      </c>
      <c r="BO10" s="18">
        <f t="shared" si="2"/>
        <v>0</v>
      </c>
      <c r="BP10" s="18">
        <f t="shared" si="6"/>
        <v>0</v>
      </c>
      <c r="BQ10" s="18">
        <f t="shared" si="3"/>
        <v>0</v>
      </c>
      <c r="BR10" s="18">
        <f t="shared" si="4"/>
        <v>0</v>
      </c>
    </row>
    <row r="11" spans="1:70">
      <c r="A11" s="7" t="s">
        <v>63</v>
      </c>
      <c r="B11" s="17">
        <v>4</v>
      </c>
      <c r="C11" s="43">
        <v>3</v>
      </c>
      <c r="D11" s="43">
        <v>3</v>
      </c>
      <c r="E11" s="43">
        <v>2</v>
      </c>
      <c r="F11" s="43"/>
      <c r="G11" s="43"/>
      <c r="H11" s="43"/>
      <c r="I11" s="43"/>
      <c r="J11" s="43"/>
      <c r="K11" s="43"/>
      <c r="L11" s="43"/>
      <c r="M11" s="43"/>
      <c r="N11" s="43"/>
      <c r="O11" s="43">
        <v>3</v>
      </c>
      <c r="P11" s="44"/>
      <c r="Q11" s="43"/>
      <c r="R11" s="43"/>
      <c r="S11" s="43"/>
      <c r="T11" s="43">
        <v>0</v>
      </c>
      <c r="U11" s="43">
        <v>0</v>
      </c>
      <c r="V11" s="43">
        <v>3</v>
      </c>
      <c r="W11" s="43">
        <v>2</v>
      </c>
      <c r="X11" s="43"/>
      <c r="Y11" s="43"/>
      <c r="Z11" s="43"/>
      <c r="AA11" s="43"/>
      <c r="AB11" s="43"/>
      <c r="AC11" s="43">
        <v>2</v>
      </c>
      <c r="AD11" s="43">
        <v>1</v>
      </c>
      <c r="AE11" s="32"/>
      <c r="AF11" s="33"/>
      <c r="AG11" s="34"/>
      <c r="AH11" s="43">
        <v>3</v>
      </c>
      <c r="AI11" s="43">
        <v>3</v>
      </c>
      <c r="AJ11" s="43">
        <v>3</v>
      </c>
      <c r="AK11" s="43">
        <v>3</v>
      </c>
      <c r="AL11" s="43"/>
      <c r="AM11" s="43"/>
      <c r="AN11" s="43"/>
      <c r="AO11" s="43"/>
      <c r="AP11" s="43"/>
      <c r="AQ11" s="43">
        <v>3</v>
      </c>
      <c r="AR11" s="43"/>
      <c r="AS11" s="43"/>
      <c r="AT11" s="43"/>
      <c r="AU11" s="43"/>
      <c r="AV11" s="43"/>
      <c r="AW11" s="45"/>
      <c r="AX11" s="45"/>
      <c r="AY11" s="45"/>
      <c r="AZ11" s="43">
        <v>0</v>
      </c>
      <c r="BA11" s="43">
        <v>0</v>
      </c>
      <c r="BB11" s="43">
        <v>2</v>
      </c>
      <c r="BC11" s="43">
        <v>2</v>
      </c>
      <c r="BD11" s="43">
        <v>0</v>
      </c>
      <c r="BE11" s="43">
        <v>0</v>
      </c>
      <c r="BF11" s="43">
        <v>1</v>
      </c>
      <c r="BG11" s="43">
        <v>1</v>
      </c>
      <c r="BH11" s="45"/>
      <c r="BI11" s="45"/>
      <c r="BJ11" s="45"/>
      <c r="BK11" s="45"/>
      <c r="BM11" s="18">
        <f t="shared" si="1"/>
        <v>0</v>
      </c>
      <c r="BN11" s="18">
        <f t="shared" si="5"/>
        <v>0</v>
      </c>
      <c r="BO11" s="18">
        <f t="shared" si="2"/>
        <v>0</v>
      </c>
      <c r="BP11" s="18">
        <f t="shared" si="6"/>
        <v>0</v>
      </c>
      <c r="BQ11" s="18">
        <f t="shared" si="3"/>
        <v>0</v>
      </c>
      <c r="BR11" s="18">
        <f t="shared" si="4"/>
        <v>0</v>
      </c>
    </row>
    <row r="12" spans="1:70">
      <c r="A12" s="7" t="s">
        <v>64</v>
      </c>
      <c r="B12" s="17">
        <v>5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32"/>
      <c r="AF12" s="33"/>
      <c r="AG12" s="34"/>
      <c r="AH12" s="28">
        <v>0</v>
      </c>
      <c r="AI12" s="28">
        <v>0</v>
      </c>
      <c r="AJ12" s="28">
        <v>0</v>
      </c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M12" s="18">
        <f t="shared" si="1"/>
        <v>0</v>
      </c>
      <c r="BN12" s="18">
        <f t="shared" si="5"/>
        <v>0</v>
      </c>
      <c r="BO12" s="18">
        <f t="shared" si="2"/>
        <v>0</v>
      </c>
      <c r="BP12" s="18">
        <f t="shared" si="6"/>
        <v>0</v>
      </c>
      <c r="BQ12" s="18">
        <f t="shared" si="3"/>
        <v>0</v>
      </c>
      <c r="BR12" s="18">
        <f t="shared" si="4"/>
        <v>0</v>
      </c>
    </row>
    <row r="13" spans="1:70">
      <c r="A13" s="9" t="s">
        <v>65</v>
      </c>
      <c r="B13" s="17">
        <v>6</v>
      </c>
      <c r="C13" s="20">
        <f t="shared" ref="C13:BK13" si="7">C14+C35+C36+C40+C41+C42+C43+C44+C45+C46</f>
        <v>33</v>
      </c>
      <c r="D13" s="20">
        <f t="shared" si="7"/>
        <v>26</v>
      </c>
      <c r="E13" s="20">
        <f t="shared" si="7"/>
        <v>26</v>
      </c>
      <c r="F13" s="20">
        <f t="shared" si="7"/>
        <v>0</v>
      </c>
      <c r="G13" s="20">
        <f t="shared" si="7"/>
        <v>0</v>
      </c>
      <c r="H13" s="20">
        <f t="shared" si="7"/>
        <v>0</v>
      </c>
      <c r="I13" s="20">
        <f t="shared" si="7"/>
        <v>0</v>
      </c>
      <c r="J13" s="20">
        <f t="shared" si="7"/>
        <v>7</v>
      </c>
      <c r="K13" s="20">
        <f t="shared" si="7"/>
        <v>7</v>
      </c>
      <c r="L13" s="20">
        <f t="shared" si="7"/>
        <v>0</v>
      </c>
      <c r="M13" s="20">
        <f t="shared" si="7"/>
        <v>8</v>
      </c>
      <c r="N13" s="20">
        <f t="shared" si="7"/>
        <v>4</v>
      </c>
      <c r="O13" s="20">
        <f t="shared" si="7"/>
        <v>31</v>
      </c>
      <c r="P13" s="20">
        <v>33</v>
      </c>
      <c r="Q13" s="20">
        <f t="shared" si="7"/>
        <v>1</v>
      </c>
      <c r="R13" s="20">
        <f t="shared" si="7"/>
        <v>3</v>
      </c>
      <c r="S13" s="20">
        <f t="shared" si="7"/>
        <v>3</v>
      </c>
      <c r="T13" s="20">
        <f t="shared" si="7"/>
        <v>4</v>
      </c>
      <c r="U13" s="20">
        <f t="shared" si="7"/>
        <v>1</v>
      </c>
      <c r="V13" s="20">
        <f t="shared" si="7"/>
        <v>21</v>
      </c>
      <c r="W13" s="20">
        <f t="shared" si="7"/>
        <v>33</v>
      </c>
      <c r="X13" s="20">
        <f t="shared" si="7"/>
        <v>1</v>
      </c>
      <c r="Y13" s="20">
        <f t="shared" si="7"/>
        <v>3</v>
      </c>
      <c r="Z13" s="20">
        <f t="shared" si="7"/>
        <v>3</v>
      </c>
      <c r="AA13" s="20">
        <f t="shared" si="7"/>
        <v>4</v>
      </c>
      <c r="AB13" s="20">
        <f t="shared" si="7"/>
        <v>3</v>
      </c>
      <c r="AC13" s="20">
        <f t="shared" si="7"/>
        <v>19</v>
      </c>
      <c r="AD13" s="20">
        <f t="shared" si="7"/>
        <v>0</v>
      </c>
      <c r="AE13" s="20">
        <f t="shared" si="7"/>
        <v>1</v>
      </c>
      <c r="AF13" s="20">
        <f t="shared" si="7"/>
        <v>1</v>
      </c>
      <c r="AG13" s="20">
        <f t="shared" si="7"/>
        <v>1.1000000000000001</v>
      </c>
      <c r="AH13" s="20">
        <v>42.5</v>
      </c>
      <c r="AI13" s="20">
        <v>41.5</v>
      </c>
      <c r="AJ13" s="20">
        <v>40.39</v>
      </c>
      <c r="AK13" s="20">
        <f t="shared" si="7"/>
        <v>34</v>
      </c>
      <c r="AL13" s="20">
        <f t="shared" si="7"/>
        <v>3</v>
      </c>
      <c r="AM13" s="20">
        <f t="shared" si="7"/>
        <v>0</v>
      </c>
      <c r="AN13" s="20">
        <f t="shared" si="7"/>
        <v>1</v>
      </c>
      <c r="AO13" s="20">
        <f t="shared" si="7"/>
        <v>4</v>
      </c>
      <c r="AP13" s="20">
        <f t="shared" si="7"/>
        <v>4</v>
      </c>
      <c r="AQ13" s="20">
        <f t="shared" si="7"/>
        <v>33</v>
      </c>
      <c r="AR13" s="20">
        <f t="shared" si="7"/>
        <v>1</v>
      </c>
      <c r="AS13" s="20">
        <f t="shared" si="7"/>
        <v>1</v>
      </c>
      <c r="AT13" s="20">
        <f t="shared" si="7"/>
        <v>5</v>
      </c>
      <c r="AU13" s="20">
        <f t="shared" si="7"/>
        <v>5</v>
      </c>
      <c r="AV13" s="20">
        <f t="shared" si="7"/>
        <v>1</v>
      </c>
      <c r="AW13" s="20">
        <f t="shared" si="7"/>
        <v>1</v>
      </c>
      <c r="AX13" s="20">
        <f t="shared" si="7"/>
        <v>4</v>
      </c>
      <c r="AY13" s="20">
        <f t="shared" si="7"/>
        <v>3</v>
      </c>
      <c r="AZ13" s="20">
        <f t="shared" si="7"/>
        <v>4</v>
      </c>
      <c r="BA13" s="20">
        <f t="shared" si="7"/>
        <v>3</v>
      </c>
      <c r="BB13" s="20">
        <f t="shared" si="7"/>
        <v>3</v>
      </c>
      <c r="BC13" s="20">
        <f t="shared" si="7"/>
        <v>3</v>
      </c>
      <c r="BD13" s="20">
        <f t="shared" si="7"/>
        <v>6</v>
      </c>
      <c r="BE13" s="20">
        <f t="shared" si="7"/>
        <v>6</v>
      </c>
      <c r="BF13" s="20">
        <f t="shared" si="7"/>
        <v>6</v>
      </c>
      <c r="BG13" s="20">
        <f t="shared" si="7"/>
        <v>6</v>
      </c>
      <c r="BH13" s="20">
        <f t="shared" si="7"/>
        <v>3</v>
      </c>
      <c r="BI13" s="20">
        <f t="shared" si="7"/>
        <v>3</v>
      </c>
      <c r="BJ13" s="20">
        <f t="shared" si="7"/>
        <v>0</v>
      </c>
      <c r="BK13" s="20">
        <f t="shared" si="7"/>
        <v>0</v>
      </c>
      <c r="BM13" s="18">
        <f t="shared" si="1"/>
        <v>0</v>
      </c>
      <c r="BN13" s="18">
        <f t="shared" si="5"/>
        <v>0</v>
      </c>
      <c r="BO13" s="18">
        <f t="shared" si="2"/>
        <v>0</v>
      </c>
      <c r="BP13" s="18">
        <f t="shared" si="6"/>
        <v>0</v>
      </c>
      <c r="BQ13" s="18">
        <f t="shared" si="3"/>
        <v>0</v>
      </c>
      <c r="BR13" s="18">
        <f t="shared" si="4"/>
        <v>0</v>
      </c>
    </row>
    <row r="14" spans="1:70" ht="33.75">
      <c r="A14" s="19" t="s">
        <v>102</v>
      </c>
      <c r="B14" s="17">
        <v>7</v>
      </c>
      <c r="C14" s="20">
        <f>C15+C16+C17+C18+C19+C20+C21+C22+C23+C24+C25+C29+C30+C31+C32+C33+C34</f>
        <v>26</v>
      </c>
      <c r="D14" s="20">
        <f t="shared" ref="D14:BK14" si="8">D15+D16+D17+D18+D19+D20+D21+D22+D23+D24+D25+D29+D30+D31+D32+D33+D34</f>
        <v>22</v>
      </c>
      <c r="E14" s="20">
        <f t="shared" si="8"/>
        <v>22</v>
      </c>
      <c r="F14" s="20">
        <f t="shared" si="8"/>
        <v>0</v>
      </c>
      <c r="G14" s="20">
        <f t="shared" si="8"/>
        <v>0</v>
      </c>
      <c r="H14" s="20">
        <f t="shared" si="8"/>
        <v>0</v>
      </c>
      <c r="I14" s="20">
        <f t="shared" si="8"/>
        <v>0</v>
      </c>
      <c r="J14" s="20">
        <f t="shared" si="8"/>
        <v>4</v>
      </c>
      <c r="K14" s="20">
        <f t="shared" si="8"/>
        <v>4</v>
      </c>
      <c r="L14" s="20">
        <f t="shared" si="8"/>
        <v>0</v>
      </c>
      <c r="M14" s="20">
        <f t="shared" si="8"/>
        <v>8</v>
      </c>
      <c r="N14" s="20">
        <f t="shared" si="8"/>
        <v>4</v>
      </c>
      <c r="O14" s="20">
        <f t="shared" si="8"/>
        <v>24</v>
      </c>
      <c r="P14" s="20">
        <v>26</v>
      </c>
      <c r="Q14" s="20">
        <f t="shared" si="8"/>
        <v>0</v>
      </c>
      <c r="R14" s="20">
        <f t="shared" si="8"/>
        <v>2</v>
      </c>
      <c r="S14" s="20">
        <f t="shared" si="8"/>
        <v>2</v>
      </c>
      <c r="T14" s="20">
        <f t="shared" si="8"/>
        <v>4</v>
      </c>
      <c r="U14" s="20">
        <f t="shared" si="8"/>
        <v>1</v>
      </c>
      <c r="V14" s="20">
        <f t="shared" si="8"/>
        <v>17</v>
      </c>
      <c r="W14" s="20">
        <f t="shared" si="8"/>
        <v>26</v>
      </c>
      <c r="X14" s="20">
        <f t="shared" si="8"/>
        <v>0</v>
      </c>
      <c r="Y14" s="20">
        <f t="shared" si="8"/>
        <v>2</v>
      </c>
      <c r="Z14" s="20">
        <f t="shared" si="8"/>
        <v>2</v>
      </c>
      <c r="AA14" s="20">
        <f t="shared" si="8"/>
        <v>4</v>
      </c>
      <c r="AB14" s="20">
        <f t="shared" si="8"/>
        <v>3</v>
      </c>
      <c r="AC14" s="20">
        <f t="shared" si="8"/>
        <v>15</v>
      </c>
      <c r="AD14" s="20">
        <f t="shared" si="8"/>
        <v>0</v>
      </c>
      <c r="AE14" s="20">
        <f t="shared" si="8"/>
        <v>1</v>
      </c>
      <c r="AF14" s="20">
        <f t="shared" si="8"/>
        <v>1</v>
      </c>
      <c r="AG14" s="20">
        <f t="shared" si="8"/>
        <v>1.1000000000000001</v>
      </c>
      <c r="AH14" s="20">
        <v>28</v>
      </c>
      <c r="AI14" s="20">
        <v>27</v>
      </c>
      <c r="AJ14" s="20">
        <v>25.89</v>
      </c>
      <c r="AK14" s="20">
        <f t="shared" si="8"/>
        <v>25</v>
      </c>
      <c r="AL14" s="20">
        <f t="shared" si="8"/>
        <v>2</v>
      </c>
      <c r="AM14" s="20">
        <f t="shared" si="8"/>
        <v>0</v>
      </c>
      <c r="AN14" s="20">
        <f t="shared" si="8"/>
        <v>0</v>
      </c>
      <c r="AO14" s="20">
        <f t="shared" si="8"/>
        <v>1</v>
      </c>
      <c r="AP14" s="20">
        <f t="shared" si="8"/>
        <v>1</v>
      </c>
      <c r="AQ14" s="20">
        <f t="shared" si="8"/>
        <v>26</v>
      </c>
      <c r="AR14" s="20">
        <f t="shared" si="8"/>
        <v>0</v>
      </c>
      <c r="AS14" s="20">
        <f t="shared" si="8"/>
        <v>0</v>
      </c>
      <c r="AT14" s="20">
        <f t="shared" si="8"/>
        <v>3</v>
      </c>
      <c r="AU14" s="20">
        <f t="shared" si="8"/>
        <v>3</v>
      </c>
      <c r="AV14" s="20">
        <f t="shared" si="8"/>
        <v>1</v>
      </c>
      <c r="AW14" s="20">
        <f t="shared" si="8"/>
        <v>1</v>
      </c>
      <c r="AX14" s="20">
        <f t="shared" si="8"/>
        <v>4</v>
      </c>
      <c r="AY14" s="20">
        <f t="shared" si="8"/>
        <v>3</v>
      </c>
      <c r="AZ14" s="20">
        <f t="shared" si="8"/>
        <v>4</v>
      </c>
      <c r="BA14" s="20">
        <f t="shared" si="8"/>
        <v>3</v>
      </c>
      <c r="BB14" s="20">
        <f t="shared" si="8"/>
        <v>3</v>
      </c>
      <c r="BC14" s="20">
        <f t="shared" si="8"/>
        <v>3</v>
      </c>
      <c r="BD14" s="20">
        <f t="shared" si="8"/>
        <v>6</v>
      </c>
      <c r="BE14" s="20">
        <f t="shared" si="8"/>
        <v>6</v>
      </c>
      <c r="BF14" s="20">
        <f t="shared" si="8"/>
        <v>4</v>
      </c>
      <c r="BG14" s="20">
        <f t="shared" si="8"/>
        <v>4</v>
      </c>
      <c r="BH14" s="20">
        <f t="shared" si="8"/>
        <v>1</v>
      </c>
      <c r="BI14" s="20">
        <f t="shared" si="8"/>
        <v>1</v>
      </c>
      <c r="BJ14" s="20">
        <f t="shared" si="8"/>
        <v>0</v>
      </c>
      <c r="BK14" s="20">
        <f t="shared" si="8"/>
        <v>0</v>
      </c>
      <c r="BM14" s="18">
        <f t="shared" si="1"/>
        <v>0</v>
      </c>
      <c r="BN14" s="18">
        <f t="shared" si="5"/>
        <v>0</v>
      </c>
      <c r="BO14" s="18">
        <f t="shared" si="2"/>
        <v>0</v>
      </c>
      <c r="BP14" s="18">
        <f t="shared" si="6"/>
        <v>0</v>
      </c>
      <c r="BQ14" s="18">
        <f t="shared" si="3"/>
        <v>0</v>
      </c>
      <c r="BR14" s="18">
        <f t="shared" si="4"/>
        <v>0</v>
      </c>
    </row>
    <row r="15" spans="1:70" ht="45">
      <c r="A15" s="21" t="s">
        <v>103</v>
      </c>
      <c r="B15" s="17">
        <v>8</v>
      </c>
      <c r="C15" s="43">
        <v>19</v>
      </c>
      <c r="D15" s="43">
        <v>16</v>
      </c>
      <c r="E15" s="43">
        <v>16</v>
      </c>
      <c r="F15" s="43"/>
      <c r="G15" s="43"/>
      <c r="H15" s="43"/>
      <c r="I15" s="43"/>
      <c r="J15" s="43">
        <v>3</v>
      </c>
      <c r="K15" s="43">
        <v>3</v>
      </c>
      <c r="L15" s="43"/>
      <c r="M15" s="43">
        <v>6</v>
      </c>
      <c r="N15" s="43">
        <v>4</v>
      </c>
      <c r="O15" s="43">
        <v>19</v>
      </c>
      <c r="P15" s="43">
        <v>19</v>
      </c>
      <c r="Q15" s="43"/>
      <c r="R15" s="43">
        <v>1</v>
      </c>
      <c r="S15" s="43">
        <v>1</v>
      </c>
      <c r="T15" s="43">
        <v>2</v>
      </c>
      <c r="U15" s="43"/>
      <c r="V15" s="43">
        <v>15</v>
      </c>
      <c r="W15" s="43">
        <v>19</v>
      </c>
      <c r="X15" s="43"/>
      <c r="Y15" s="43">
        <v>1</v>
      </c>
      <c r="Z15" s="43">
        <v>1</v>
      </c>
      <c r="AA15" s="43">
        <v>2</v>
      </c>
      <c r="AB15" s="43">
        <v>2</v>
      </c>
      <c r="AC15" s="43">
        <v>13</v>
      </c>
      <c r="AD15" s="43"/>
      <c r="AE15" s="45"/>
      <c r="AF15" s="45"/>
      <c r="AG15" s="45"/>
      <c r="AH15" s="46">
        <v>19.84</v>
      </c>
      <c r="AI15" s="46">
        <v>18.84</v>
      </c>
      <c r="AJ15" s="46">
        <v>18.84</v>
      </c>
      <c r="AK15" s="43">
        <v>18</v>
      </c>
      <c r="AL15" s="43">
        <v>2</v>
      </c>
      <c r="AM15" s="43"/>
      <c r="AN15" s="43"/>
      <c r="AO15" s="43">
        <v>1</v>
      </c>
      <c r="AP15" s="43">
        <v>1</v>
      </c>
      <c r="AQ15" s="43">
        <v>19</v>
      </c>
      <c r="AR15" s="43"/>
      <c r="AS15" s="43"/>
      <c r="AT15" s="43">
        <v>2</v>
      </c>
      <c r="AU15" s="43">
        <v>2</v>
      </c>
      <c r="AV15" s="43">
        <v>1</v>
      </c>
      <c r="AW15" s="43">
        <v>1</v>
      </c>
      <c r="AX15" s="43">
        <v>1</v>
      </c>
      <c r="AY15" s="43">
        <v>1</v>
      </c>
      <c r="AZ15" s="43">
        <v>2</v>
      </c>
      <c r="BA15" s="43">
        <v>2</v>
      </c>
      <c r="BB15" s="43">
        <v>3</v>
      </c>
      <c r="BC15" s="43">
        <v>3</v>
      </c>
      <c r="BD15" s="43">
        <v>6</v>
      </c>
      <c r="BE15" s="43">
        <v>6</v>
      </c>
      <c r="BF15" s="43">
        <v>3</v>
      </c>
      <c r="BG15" s="43">
        <v>3</v>
      </c>
      <c r="BH15" s="43">
        <v>1</v>
      </c>
      <c r="BI15" s="43">
        <v>1</v>
      </c>
      <c r="BJ15" s="43"/>
      <c r="BK15" s="43"/>
      <c r="BM15" s="18">
        <f t="shared" si="1"/>
        <v>0</v>
      </c>
      <c r="BN15" s="18">
        <f t="shared" si="5"/>
        <v>0</v>
      </c>
      <c r="BO15" s="18">
        <f t="shared" si="2"/>
        <v>0</v>
      </c>
      <c r="BP15" s="18">
        <f t="shared" si="6"/>
        <v>0</v>
      </c>
      <c r="BQ15" s="18">
        <f t="shared" si="3"/>
        <v>0</v>
      </c>
      <c r="BR15" s="18">
        <f t="shared" si="4"/>
        <v>0</v>
      </c>
    </row>
    <row r="16" spans="1:70">
      <c r="A16" s="8" t="s">
        <v>66</v>
      </c>
      <c r="B16" s="17">
        <v>9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5"/>
      <c r="AF16" s="45"/>
      <c r="AG16" s="45"/>
      <c r="AH16" s="43">
        <v>0</v>
      </c>
      <c r="AI16" s="43">
        <v>0</v>
      </c>
      <c r="AJ16" s="43">
        <v>0</v>
      </c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M16" s="18">
        <f t="shared" si="1"/>
        <v>0</v>
      </c>
      <c r="BN16" s="18">
        <f t="shared" si="5"/>
        <v>0</v>
      </c>
      <c r="BO16" s="18">
        <f t="shared" si="2"/>
        <v>0</v>
      </c>
      <c r="BP16" s="18">
        <f t="shared" si="6"/>
        <v>0</v>
      </c>
      <c r="BQ16" s="18">
        <f t="shared" si="3"/>
        <v>0</v>
      </c>
      <c r="BR16" s="18">
        <f t="shared" si="4"/>
        <v>0</v>
      </c>
    </row>
    <row r="17" spans="1:70">
      <c r="A17" s="8" t="s">
        <v>67</v>
      </c>
      <c r="B17" s="17">
        <v>10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5"/>
      <c r="AF17" s="45"/>
      <c r="AG17" s="45"/>
      <c r="AH17" s="43">
        <v>0</v>
      </c>
      <c r="AI17" s="43">
        <v>0</v>
      </c>
      <c r="AJ17" s="43">
        <v>0</v>
      </c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M17" s="18">
        <f t="shared" si="1"/>
        <v>0</v>
      </c>
      <c r="BN17" s="18">
        <f t="shared" si="5"/>
        <v>0</v>
      </c>
      <c r="BO17" s="18">
        <f t="shared" si="2"/>
        <v>0</v>
      </c>
      <c r="BP17" s="18">
        <f t="shared" si="6"/>
        <v>0</v>
      </c>
      <c r="BQ17" s="18">
        <f t="shared" si="3"/>
        <v>0</v>
      </c>
      <c r="BR17" s="18">
        <f t="shared" si="4"/>
        <v>0</v>
      </c>
    </row>
    <row r="18" spans="1:70">
      <c r="A18" s="8" t="s">
        <v>68</v>
      </c>
      <c r="B18" s="17">
        <v>11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5"/>
      <c r="AF18" s="45"/>
      <c r="AG18" s="45"/>
      <c r="AH18" s="43">
        <v>0</v>
      </c>
      <c r="AI18" s="43">
        <v>0</v>
      </c>
      <c r="AJ18" s="43">
        <v>0</v>
      </c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M18" s="18">
        <f t="shared" si="1"/>
        <v>0</v>
      </c>
      <c r="BN18" s="18">
        <f t="shared" si="5"/>
        <v>0</v>
      </c>
      <c r="BO18" s="18">
        <f t="shared" si="2"/>
        <v>0</v>
      </c>
      <c r="BP18" s="18">
        <f t="shared" si="6"/>
        <v>0</v>
      </c>
      <c r="BQ18" s="18">
        <f t="shared" si="3"/>
        <v>0</v>
      </c>
      <c r="BR18" s="18">
        <f t="shared" si="4"/>
        <v>0</v>
      </c>
    </row>
    <row r="19" spans="1:70">
      <c r="A19" s="8" t="s">
        <v>69</v>
      </c>
      <c r="B19" s="17">
        <v>12</v>
      </c>
      <c r="C19" s="43">
        <v>1</v>
      </c>
      <c r="D19" s="43">
        <v>1</v>
      </c>
      <c r="E19" s="43">
        <v>1</v>
      </c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>
        <v>1</v>
      </c>
      <c r="U19" s="43"/>
      <c r="V19" s="43"/>
      <c r="W19" s="43">
        <v>1</v>
      </c>
      <c r="X19" s="43"/>
      <c r="Y19" s="43"/>
      <c r="Z19" s="43"/>
      <c r="AA19" s="43">
        <v>1</v>
      </c>
      <c r="AB19" s="43"/>
      <c r="AC19" s="43"/>
      <c r="AD19" s="43"/>
      <c r="AE19" s="45"/>
      <c r="AF19" s="45"/>
      <c r="AG19" s="45"/>
      <c r="AH19" s="43">
        <v>0.22</v>
      </c>
      <c r="AI19" s="43">
        <v>0.22</v>
      </c>
      <c r="AJ19" s="43">
        <v>0.22</v>
      </c>
      <c r="AK19" s="43">
        <v>1</v>
      </c>
      <c r="AL19" s="43">
        <v>0</v>
      </c>
      <c r="AM19" s="43">
        <v>0</v>
      </c>
      <c r="AN19" s="43"/>
      <c r="AO19" s="43"/>
      <c r="AP19" s="43"/>
      <c r="AQ19" s="43">
        <v>1</v>
      </c>
      <c r="AR19" s="43"/>
      <c r="AS19" s="43"/>
      <c r="AT19" s="43"/>
      <c r="AU19" s="43"/>
      <c r="AV19" s="43"/>
      <c r="AW19" s="43"/>
      <c r="AX19" s="43">
        <v>1</v>
      </c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M19" s="18">
        <f t="shared" si="1"/>
        <v>0</v>
      </c>
      <c r="BN19" s="18">
        <f t="shared" si="5"/>
        <v>0</v>
      </c>
      <c r="BO19" s="18">
        <f t="shared" si="2"/>
        <v>0</v>
      </c>
      <c r="BP19" s="18">
        <f t="shared" si="6"/>
        <v>0</v>
      </c>
      <c r="BQ19" s="18">
        <f t="shared" si="3"/>
        <v>0</v>
      </c>
      <c r="BR19" s="18">
        <f t="shared" si="4"/>
        <v>0</v>
      </c>
    </row>
    <row r="20" spans="1:70">
      <c r="A20" s="8" t="s">
        <v>70</v>
      </c>
      <c r="B20" s="17">
        <v>13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5"/>
      <c r="AF20" s="45"/>
      <c r="AG20" s="45"/>
      <c r="AH20" s="43">
        <v>0</v>
      </c>
      <c r="AI20" s="43">
        <v>0</v>
      </c>
      <c r="AJ20" s="43">
        <v>0</v>
      </c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M20" s="18">
        <f t="shared" si="1"/>
        <v>0</v>
      </c>
      <c r="BN20" s="18">
        <f t="shared" si="5"/>
        <v>0</v>
      </c>
      <c r="BO20" s="18">
        <f t="shared" si="2"/>
        <v>0</v>
      </c>
      <c r="BP20" s="18">
        <f t="shared" si="6"/>
        <v>0</v>
      </c>
      <c r="BQ20" s="18">
        <f t="shared" si="3"/>
        <v>0</v>
      </c>
      <c r="BR20" s="18">
        <f t="shared" si="4"/>
        <v>0</v>
      </c>
    </row>
    <row r="21" spans="1:70">
      <c r="A21" s="8" t="s">
        <v>71</v>
      </c>
      <c r="B21" s="17">
        <v>14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5"/>
      <c r="AF21" s="45"/>
      <c r="AG21" s="45"/>
      <c r="AH21" s="43">
        <v>0</v>
      </c>
      <c r="AI21" s="43">
        <v>0</v>
      </c>
      <c r="AJ21" s="43">
        <v>0</v>
      </c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M21" s="18">
        <f t="shared" si="1"/>
        <v>0</v>
      </c>
      <c r="BN21" s="18">
        <f t="shared" si="5"/>
        <v>0</v>
      </c>
      <c r="BO21" s="18">
        <f t="shared" si="2"/>
        <v>0</v>
      </c>
      <c r="BP21" s="18">
        <f t="shared" si="6"/>
        <v>0</v>
      </c>
      <c r="BQ21" s="18">
        <f t="shared" si="3"/>
        <v>0</v>
      </c>
      <c r="BR21" s="18">
        <f t="shared" si="4"/>
        <v>0</v>
      </c>
    </row>
    <row r="22" spans="1:70">
      <c r="A22" s="8" t="s">
        <v>72</v>
      </c>
      <c r="B22" s="17">
        <v>15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5"/>
      <c r="AF22" s="45"/>
      <c r="AG22" s="45"/>
      <c r="AH22" s="43">
        <v>0</v>
      </c>
      <c r="AI22" s="43">
        <v>0</v>
      </c>
      <c r="AJ22" s="43">
        <v>0</v>
      </c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M22" s="18">
        <f t="shared" si="1"/>
        <v>0</v>
      </c>
      <c r="BN22" s="18">
        <f t="shared" si="5"/>
        <v>0</v>
      </c>
      <c r="BO22" s="18">
        <f t="shared" si="2"/>
        <v>0</v>
      </c>
      <c r="BP22" s="18">
        <f t="shared" si="6"/>
        <v>0</v>
      </c>
      <c r="BQ22" s="18">
        <f t="shared" si="3"/>
        <v>0</v>
      </c>
      <c r="BR22" s="18">
        <f t="shared" si="4"/>
        <v>0</v>
      </c>
    </row>
    <row r="23" spans="1:70">
      <c r="A23" s="8" t="s">
        <v>73</v>
      </c>
      <c r="B23" s="17">
        <v>16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5"/>
      <c r="AF23" s="45"/>
      <c r="AG23" s="45"/>
      <c r="AH23" s="43">
        <v>0</v>
      </c>
      <c r="AI23" s="43">
        <v>0</v>
      </c>
      <c r="AJ23" s="43">
        <v>0</v>
      </c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M23" s="18">
        <f t="shared" si="1"/>
        <v>0</v>
      </c>
      <c r="BN23" s="18">
        <f t="shared" si="5"/>
        <v>0</v>
      </c>
      <c r="BO23" s="18">
        <f t="shared" si="2"/>
        <v>0</v>
      </c>
      <c r="BP23" s="18">
        <f t="shared" si="6"/>
        <v>0</v>
      </c>
      <c r="BQ23" s="18">
        <f t="shared" si="3"/>
        <v>0</v>
      </c>
      <c r="BR23" s="18">
        <f t="shared" si="4"/>
        <v>0</v>
      </c>
    </row>
    <row r="24" spans="1:70">
      <c r="A24" s="8" t="s">
        <v>74</v>
      </c>
      <c r="B24" s="17">
        <v>17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5"/>
      <c r="AF24" s="45"/>
      <c r="AG24" s="45"/>
      <c r="AH24" s="43">
        <v>0</v>
      </c>
      <c r="AI24" s="43">
        <v>0</v>
      </c>
      <c r="AJ24" s="43">
        <v>0</v>
      </c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M24" s="18">
        <f t="shared" si="1"/>
        <v>0</v>
      </c>
      <c r="BN24" s="18">
        <f t="shared" si="5"/>
        <v>0</v>
      </c>
      <c r="BO24" s="18">
        <f t="shared" si="2"/>
        <v>0</v>
      </c>
      <c r="BP24" s="18">
        <f t="shared" si="6"/>
        <v>0</v>
      </c>
      <c r="BQ24" s="18">
        <f t="shared" si="3"/>
        <v>0</v>
      </c>
      <c r="BR24" s="18">
        <f t="shared" si="4"/>
        <v>0</v>
      </c>
    </row>
    <row r="25" spans="1:70">
      <c r="A25" s="8" t="s">
        <v>75</v>
      </c>
      <c r="B25" s="17">
        <v>18</v>
      </c>
      <c r="C25" s="43">
        <v>3</v>
      </c>
      <c r="D25" s="43">
        <v>2</v>
      </c>
      <c r="E25" s="43">
        <v>2</v>
      </c>
      <c r="F25" s="43"/>
      <c r="G25" s="43"/>
      <c r="H25" s="43"/>
      <c r="I25" s="43"/>
      <c r="J25" s="43">
        <v>1</v>
      </c>
      <c r="K25" s="43">
        <v>1</v>
      </c>
      <c r="L25" s="43"/>
      <c r="M25" s="43"/>
      <c r="N25" s="43"/>
      <c r="O25" s="43">
        <v>3</v>
      </c>
      <c r="P25" s="43"/>
      <c r="Q25" s="43"/>
      <c r="R25" s="43">
        <v>1</v>
      </c>
      <c r="S25" s="43">
        <v>1</v>
      </c>
      <c r="T25" s="43">
        <v>1</v>
      </c>
      <c r="U25" s="43"/>
      <c r="V25" s="43"/>
      <c r="W25" s="43">
        <v>3</v>
      </c>
      <c r="X25" s="43"/>
      <c r="Y25" s="43">
        <v>1</v>
      </c>
      <c r="Z25" s="43">
        <v>1</v>
      </c>
      <c r="AA25" s="43">
        <v>1</v>
      </c>
      <c r="AB25" s="43"/>
      <c r="AC25" s="43"/>
      <c r="AD25" s="43"/>
      <c r="AE25" s="45"/>
      <c r="AF25" s="45"/>
      <c r="AG25" s="45"/>
      <c r="AH25" s="43">
        <v>3.5</v>
      </c>
      <c r="AI25" s="43">
        <v>3.5</v>
      </c>
      <c r="AJ25" s="43">
        <v>3.5</v>
      </c>
      <c r="AK25" s="43">
        <v>3</v>
      </c>
      <c r="AL25" s="43"/>
      <c r="AM25" s="43"/>
      <c r="AN25" s="43"/>
      <c r="AO25" s="43"/>
      <c r="AP25" s="43"/>
      <c r="AQ25" s="43">
        <v>3</v>
      </c>
      <c r="AR25" s="43"/>
      <c r="AS25" s="43"/>
      <c r="AT25" s="43">
        <v>1</v>
      </c>
      <c r="AU25" s="43">
        <v>1</v>
      </c>
      <c r="AV25" s="43"/>
      <c r="AW25" s="43"/>
      <c r="AX25" s="43">
        <v>2</v>
      </c>
      <c r="AY25" s="43">
        <v>2</v>
      </c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M25" s="18">
        <f t="shared" si="1"/>
        <v>0</v>
      </c>
      <c r="BN25" s="18">
        <f t="shared" si="5"/>
        <v>0</v>
      </c>
      <c r="BO25" s="18">
        <f t="shared" si="2"/>
        <v>0</v>
      </c>
      <c r="BP25" s="18">
        <f t="shared" si="6"/>
        <v>0</v>
      </c>
      <c r="BQ25" s="18">
        <f t="shared" si="3"/>
        <v>0</v>
      </c>
      <c r="BR25" s="18">
        <f t="shared" si="4"/>
        <v>0</v>
      </c>
    </row>
    <row r="26" spans="1:70" ht="22.5">
      <c r="A26" s="22" t="s">
        <v>104</v>
      </c>
      <c r="B26" s="39">
        <v>19</v>
      </c>
      <c r="C26" s="45">
        <v>3</v>
      </c>
      <c r="D26" s="43">
        <v>2</v>
      </c>
      <c r="E26" s="43">
        <v>2</v>
      </c>
      <c r="F26" s="43"/>
      <c r="G26" s="43"/>
      <c r="H26" s="43"/>
      <c r="I26" s="43"/>
      <c r="J26" s="43">
        <v>1</v>
      </c>
      <c r="K26" s="43">
        <v>1</v>
      </c>
      <c r="L26" s="43"/>
      <c r="M26" s="43"/>
      <c r="N26" s="43"/>
      <c r="O26" s="43">
        <v>3</v>
      </c>
      <c r="P26" s="43"/>
      <c r="Q26" s="45"/>
      <c r="R26" s="45">
        <v>1</v>
      </c>
      <c r="S26" s="45">
        <v>1</v>
      </c>
      <c r="T26" s="45">
        <v>1</v>
      </c>
      <c r="U26" s="45"/>
      <c r="V26" s="45"/>
      <c r="W26" s="45">
        <v>3</v>
      </c>
      <c r="X26" s="45"/>
      <c r="Y26" s="45">
        <v>1</v>
      </c>
      <c r="Z26" s="45">
        <v>1</v>
      </c>
      <c r="AA26" s="45">
        <v>1</v>
      </c>
      <c r="AB26" s="45"/>
      <c r="AC26" s="45"/>
      <c r="AD26" s="45"/>
      <c r="AE26" s="45"/>
      <c r="AF26" s="45"/>
      <c r="AG26" s="45"/>
      <c r="AH26" s="43">
        <v>3.5</v>
      </c>
      <c r="AI26" s="43">
        <v>3.5</v>
      </c>
      <c r="AJ26" s="43">
        <v>3.5</v>
      </c>
      <c r="AK26" s="43">
        <v>3</v>
      </c>
      <c r="AL26" s="43"/>
      <c r="AM26" s="43"/>
      <c r="AN26" s="43"/>
      <c r="AO26" s="43"/>
      <c r="AP26" s="43"/>
      <c r="AQ26" s="43">
        <v>3</v>
      </c>
      <c r="AR26" s="43"/>
      <c r="AS26" s="43"/>
      <c r="AT26" s="43">
        <v>1</v>
      </c>
      <c r="AU26" s="43">
        <v>1</v>
      </c>
      <c r="AV26" s="43"/>
      <c r="AW26" s="43"/>
      <c r="AX26" s="43">
        <v>2</v>
      </c>
      <c r="AY26" s="43">
        <v>2</v>
      </c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M26" s="18">
        <f t="shared" si="1"/>
        <v>0</v>
      </c>
      <c r="BN26" s="18">
        <f t="shared" si="5"/>
        <v>0</v>
      </c>
      <c r="BO26" s="18">
        <f t="shared" si="2"/>
        <v>0</v>
      </c>
      <c r="BP26" s="18">
        <f t="shared" si="6"/>
        <v>0</v>
      </c>
      <c r="BQ26" s="18">
        <f t="shared" si="3"/>
        <v>0</v>
      </c>
      <c r="BR26" s="18">
        <f t="shared" si="4"/>
        <v>0</v>
      </c>
    </row>
    <row r="27" spans="1:70">
      <c r="A27" s="10" t="s">
        <v>76</v>
      </c>
      <c r="B27" s="17">
        <v>20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5"/>
      <c r="AF27" s="45"/>
      <c r="AG27" s="45"/>
      <c r="AH27" s="43">
        <v>0</v>
      </c>
      <c r="AI27" s="43">
        <v>0</v>
      </c>
      <c r="AJ27" s="43">
        <v>0</v>
      </c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M27" s="18">
        <f t="shared" si="1"/>
        <v>0</v>
      </c>
      <c r="BN27" s="18">
        <f t="shared" si="5"/>
        <v>0</v>
      </c>
      <c r="BO27" s="18">
        <f t="shared" si="2"/>
        <v>0</v>
      </c>
      <c r="BP27" s="18">
        <f t="shared" si="6"/>
        <v>0</v>
      </c>
      <c r="BQ27" s="18">
        <f t="shared" si="3"/>
        <v>0</v>
      </c>
      <c r="BR27" s="18">
        <f t="shared" si="4"/>
        <v>0</v>
      </c>
    </row>
    <row r="28" spans="1:70">
      <c r="A28" s="10" t="s">
        <v>77</v>
      </c>
      <c r="B28" s="17">
        <v>21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5"/>
      <c r="AF28" s="45"/>
      <c r="AG28" s="45"/>
      <c r="AH28" s="43">
        <v>0</v>
      </c>
      <c r="AI28" s="43">
        <v>0</v>
      </c>
      <c r="AJ28" s="43">
        <v>0</v>
      </c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M28" s="18">
        <f t="shared" si="1"/>
        <v>0</v>
      </c>
      <c r="BN28" s="18">
        <f t="shared" si="5"/>
        <v>0</v>
      </c>
      <c r="BO28" s="18">
        <f t="shared" si="2"/>
        <v>0</v>
      </c>
      <c r="BP28" s="18">
        <f t="shared" si="6"/>
        <v>0</v>
      </c>
      <c r="BQ28" s="18">
        <f t="shared" si="3"/>
        <v>0</v>
      </c>
      <c r="BR28" s="18">
        <f t="shared" si="4"/>
        <v>0</v>
      </c>
    </row>
    <row r="29" spans="1:70">
      <c r="A29" s="8" t="s">
        <v>78</v>
      </c>
      <c r="B29" s="17">
        <v>22</v>
      </c>
      <c r="C29" s="43">
        <v>3</v>
      </c>
      <c r="D29" s="43">
        <v>3</v>
      </c>
      <c r="E29" s="43">
        <v>3</v>
      </c>
      <c r="F29" s="43"/>
      <c r="G29" s="43"/>
      <c r="H29" s="43"/>
      <c r="I29" s="43"/>
      <c r="J29" s="43"/>
      <c r="K29" s="43"/>
      <c r="L29" s="43"/>
      <c r="M29" s="43">
        <v>2</v>
      </c>
      <c r="N29" s="43"/>
      <c r="O29" s="43">
        <v>2</v>
      </c>
      <c r="P29" s="43"/>
      <c r="Q29" s="43"/>
      <c r="R29" s="43"/>
      <c r="S29" s="43"/>
      <c r="T29" s="43"/>
      <c r="U29" s="43">
        <v>1</v>
      </c>
      <c r="V29" s="43">
        <v>2</v>
      </c>
      <c r="W29" s="43">
        <v>3</v>
      </c>
      <c r="X29" s="43"/>
      <c r="Y29" s="43"/>
      <c r="Z29" s="43"/>
      <c r="AA29" s="43"/>
      <c r="AB29" s="43">
        <v>1</v>
      </c>
      <c r="AC29" s="43">
        <v>2</v>
      </c>
      <c r="AD29" s="43"/>
      <c r="AE29" s="45"/>
      <c r="AF29" s="45"/>
      <c r="AG29" s="45"/>
      <c r="AH29" s="43">
        <v>3.33</v>
      </c>
      <c r="AI29" s="43">
        <v>3.33</v>
      </c>
      <c r="AJ29" s="43">
        <v>3.33</v>
      </c>
      <c r="AK29" s="43">
        <v>3</v>
      </c>
      <c r="AL29" s="43"/>
      <c r="AM29" s="43"/>
      <c r="AN29" s="43"/>
      <c r="AO29" s="43"/>
      <c r="AP29" s="43"/>
      <c r="AQ29" s="43">
        <v>3</v>
      </c>
      <c r="AR29" s="43"/>
      <c r="AS29" s="43"/>
      <c r="AT29" s="43"/>
      <c r="AU29" s="43"/>
      <c r="AV29" s="43"/>
      <c r="AW29" s="43"/>
      <c r="AX29" s="43"/>
      <c r="AY29" s="43"/>
      <c r="AZ29" s="43">
        <v>2</v>
      </c>
      <c r="BA29" s="43">
        <v>1</v>
      </c>
      <c r="BB29" s="43"/>
      <c r="BC29" s="43"/>
      <c r="BD29" s="43"/>
      <c r="BE29" s="43"/>
      <c r="BF29" s="43">
        <v>1</v>
      </c>
      <c r="BG29" s="43">
        <v>1</v>
      </c>
      <c r="BH29" s="43"/>
      <c r="BI29" s="43"/>
      <c r="BJ29" s="43"/>
      <c r="BK29" s="43"/>
      <c r="BM29" s="18">
        <f t="shared" si="1"/>
        <v>0</v>
      </c>
      <c r="BN29" s="18">
        <f t="shared" si="5"/>
        <v>0</v>
      </c>
      <c r="BO29" s="18">
        <f t="shared" si="2"/>
        <v>0</v>
      </c>
      <c r="BP29" s="18">
        <f t="shared" si="6"/>
        <v>0</v>
      </c>
      <c r="BQ29" s="18">
        <f t="shared" si="3"/>
        <v>0</v>
      </c>
      <c r="BR29" s="18">
        <f t="shared" si="4"/>
        <v>0</v>
      </c>
    </row>
    <row r="30" spans="1:70">
      <c r="A30" s="8" t="s">
        <v>79</v>
      </c>
      <c r="B30" s="17">
        <v>23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5"/>
      <c r="AF30" s="45"/>
      <c r="AG30" s="45"/>
      <c r="AH30" s="43">
        <v>0</v>
      </c>
      <c r="AI30" s="43">
        <v>0</v>
      </c>
      <c r="AJ30" s="43">
        <v>0</v>
      </c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M30" s="18">
        <f t="shared" si="1"/>
        <v>0</v>
      </c>
      <c r="BN30" s="18">
        <f t="shared" si="5"/>
        <v>0</v>
      </c>
      <c r="BO30" s="18">
        <f t="shared" si="2"/>
        <v>0</v>
      </c>
      <c r="BP30" s="18">
        <f t="shared" si="6"/>
        <v>0</v>
      </c>
      <c r="BQ30" s="18">
        <f t="shared" si="3"/>
        <v>0</v>
      </c>
      <c r="BR30" s="18">
        <f t="shared" si="4"/>
        <v>0</v>
      </c>
    </row>
    <row r="31" spans="1:70">
      <c r="A31" s="8" t="s">
        <v>80</v>
      </c>
      <c r="B31" s="17">
        <v>24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5">
        <v>1</v>
      </c>
      <c r="AF31" s="45">
        <v>1</v>
      </c>
      <c r="AG31" s="45">
        <v>1.1000000000000001</v>
      </c>
      <c r="AH31" s="43">
        <v>1.1100000000000001</v>
      </c>
      <c r="AI31" s="43">
        <v>1.1100000000000001</v>
      </c>
      <c r="AJ31" s="43">
        <v>0</v>
      </c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M31" s="18">
        <f t="shared" si="1"/>
        <v>0</v>
      </c>
      <c r="BN31" s="18">
        <f t="shared" si="5"/>
        <v>0</v>
      </c>
      <c r="BO31" s="18">
        <f t="shared" si="2"/>
        <v>0</v>
      </c>
      <c r="BP31" s="18">
        <f t="shared" si="6"/>
        <v>0</v>
      </c>
      <c r="BQ31" s="18">
        <f t="shared" si="3"/>
        <v>0</v>
      </c>
      <c r="BR31" s="18">
        <f t="shared" si="4"/>
        <v>0</v>
      </c>
    </row>
    <row r="32" spans="1:70">
      <c r="A32" s="8" t="s">
        <v>81</v>
      </c>
      <c r="B32" s="17">
        <v>25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5"/>
      <c r="AF32" s="45"/>
      <c r="AG32" s="45"/>
      <c r="AH32" s="43">
        <v>0</v>
      </c>
      <c r="AI32" s="43">
        <v>0</v>
      </c>
      <c r="AJ32" s="43">
        <v>0</v>
      </c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M32" s="18">
        <f t="shared" si="1"/>
        <v>0</v>
      </c>
      <c r="BN32" s="18">
        <f t="shared" si="5"/>
        <v>0</v>
      </c>
      <c r="BO32" s="18">
        <f t="shared" si="2"/>
        <v>0</v>
      </c>
      <c r="BP32" s="18">
        <f t="shared" si="6"/>
        <v>0</v>
      </c>
      <c r="BQ32" s="18">
        <f t="shared" si="3"/>
        <v>0</v>
      </c>
      <c r="BR32" s="18">
        <f t="shared" si="4"/>
        <v>0</v>
      </c>
    </row>
    <row r="33" spans="1:70">
      <c r="A33" s="8" t="s">
        <v>82</v>
      </c>
      <c r="B33" s="17">
        <v>26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5"/>
      <c r="AF33" s="45"/>
      <c r="AG33" s="45"/>
      <c r="AH33" s="43">
        <v>0</v>
      </c>
      <c r="AI33" s="43">
        <v>0</v>
      </c>
      <c r="AJ33" s="43">
        <v>0</v>
      </c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M33" s="18">
        <f t="shared" si="1"/>
        <v>0</v>
      </c>
      <c r="BN33" s="18">
        <f t="shared" si="5"/>
        <v>0</v>
      </c>
      <c r="BO33" s="18">
        <f t="shared" si="2"/>
        <v>0</v>
      </c>
      <c r="BP33" s="18">
        <f t="shared" si="6"/>
        <v>0</v>
      </c>
      <c r="BQ33" s="18">
        <f t="shared" si="3"/>
        <v>0</v>
      </c>
      <c r="BR33" s="18">
        <f t="shared" si="4"/>
        <v>0</v>
      </c>
    </row>
    <row r="34" spans="1:70">
      <c r="A34" s="8" t="s">
        <v>83</v>
      </c>
      <c r="B34" s="17">
        <v>27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5"/>
      <c r="AF34" s="45"/>
      <c r="AG34" s="45"/>
      <c r="AH34" s="43">
        <v>0</v>
      </c>
      <c r="AI34" s="43">
        <v>0</v>
      </c>
      <c r="AJ34" s="43">
        <v>0</v>
      </c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M34" s="18">
        <f t="shared" si="1"/>
        <v>0</v>
      </c>
      <c r="BN34" s="18">
        <f t="shared" si="5"/>
        <v>0</v>
      </c>
      <c r="BO34" s="18">
        <f t="shared" si="2"/>
        <v>0</v>
      </c>
      <c r="BP34" s="18">
        <f t="shared" si="6"/>
        <v>0</v>
      </c>
      <c r="BQ34" s="18">
        <f t="shared" si="3"/>
        <v>0</v>
      </c>
      <c r="BR34" s="18">
        <f t="shared" si="4"/>
        <v>0</v>
      </c>
    </row>
    <row r="35" spans="1:70">
      <c r="A35" s="9" t="s">
        <v>84</v>
      </c>
      <c r="B35" s="17">
        <v>28</v>
      </c>
      <c r="C35" s="43">
        <v>1</v>
      </c>
      <c r="D35" s="43">
        <v>1</v>
      </c>
      <c r="E35" s="43">
        <v>1</v>
      </c>
      <c r="F35" s="43"/>
      <c r="G35" s="43"/>
      <c r="H35" s="43"/>
      <c r="I35" s="43"/>
      <c r="J35" s="43"/>
      <c r="K35" s="43"/>
      <c r="L35" s="43"/>
      <c r="M35" s="43"/>
      <c r="N35" s="43"/>
      <c r="O35" s="43">
        <v>1</v>
      </c>
      <c r="P35" s="43">
        <v>1</v>
      </c>
      <c r="Q35" s="43"/>
      <c r="R35" s="43"/>
      <c r="S35" s="43">
        <v>1</v>
      </c>
      <c r="T35" s="43"/>
      <c r="U35" s="43"/>
      <c r="V35" s="43"/>
      <c r="W35" s="43">
        <v>1</v>
      </c>
      <c r="X35" s="43"/>
      <c r="Y35" s="43"/>
      <c r="Z35" s="43">
        <v>1</v>
      </c>
      <c r="AA35" s="43"/>
      <c r="AB35" s="43"/>
      <c r="AC35" s="43"/>
      <c r="AD35" s="43"/>
      <c r="AE35" s="45"/>
      <c r="AF35" s="45"/>
      <c r="AG35" s="45"/>
      <c r="AH35" s="43">
        <v>2</v>
      </c>
      <c r="AI35" s="43">
        <v>2</v>
      </c>
      <c r="AJ35" s="43">
        <v>2</v>
      </c>
      <c r="AK35" s="43">
        <v>1</v>
      </c>
      <c r="AL35" s="43"/>
      <c r="AM35" s="43"/>
      <c r="AN35" s="43"/>
      <c r="AO35" s="43"/>
      <c r="AP35" s="43"/>
      <c r="AQ35" s="43">
        <v>1</v>
      </c>
      <c r="AR35" s="43"/>
      <c r="AS35" s="43"/>
      <c r="AT35" s="43">
        <v>1</v>
      </c>
      <c r="AU35" s="43">
        <v>1</v>
      </c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M35" s="18">
        <f t="shared" si="1"/>
        <v>0</v>
      </c>
      <c r="BN35" s="18">
        <f t="shared" si="5"/>
        <v>0</v>
      </c>
      <c r="BO35" s="18">
        <f t="shared" si="2"/>
        <v>0</v>
      </c>
      <c r="BP35" s="18">
        <f t="shared" si="6"/>
        <v>0</v>
      </c>
      <c r="BQ35" s="18">
        <f t="shared" si="3"/>
        <v>0</v>
      </c>
      <c r="BR35" s="18">
        <f t="shared" si="4"/>
        <v>0</v>
      </c>
    </row>
    <row r="36" spans="1:70">
      <c r="A36" s="9" t="s">
        <v>85</v>
      </c>
      <c r="B36" s="17">
        <v>29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>
        <v>0</v>
      </c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5"/>
      <c r="AF36" s="45"/>
      <c r="AG36" s="45"/>
      <c r="AH36" s="43">
        <v>0</v>
      </c>
      <c r="AI36" s="43">
        <v>0</v>
      </c>
      <c r="AJ36" s="43">
        <v>0</v>
      </c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M36" s="18">
        <f t="shared" si="1"/>
        <v>0</v>
      </c>
      <c r="BN36" s="18">
        <f t="shared" si="5"/>
        <v>0</v>
      </c>
      <c r="BO36" s="18">
        <f t="shared" si="2"/>
        <v>0</v>
      </c>
      <c r="BP36" s="18">
        <f t="shared" si="6"/>
        <v>0</v>
      </c>
      <c r="BQ36" s="18">
        <f t="shared" si="3"/>
        <v>0</v>
      </c>
      <c r="BR36" s="18">
        <f t="shared" si="4"/>
        <v>0</v>
      </c>
    </row>
    <row r="37" spans="1:70" ht="22.5">
      <c r="A37" s="19" t="s">
        <v>105</v>
      </c>
      <c r="B37" s="17">
        <v>30</v>
      </c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>
        <v>0</v>
      </c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5"/>
      <c r="AF37" s="45"/>
      <c r="AG37" s="45"/>
      <c r="AH37" s="43">
        <v>0</v>
      </c>
      <c r="AI37" s="43">
        <v>0</v>
      </c>
      <c r="AJ37" s="43">
        <v>0</v>
      </c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M37" s="18">
        <f t="shared" si="1"/>
        <v>0</v>
      </c>
      <c r="BN37" s="18">
        <f t="shared" si="5"/>
        <v>0</v>
      </c>
      <c r="BO37" s="18">
        <f t="shared" si="2"/>
        <v>0</v>
      </c>
      <c r="BP37" s="18">
        <f t="shared" si="6"/>
        <v>0</v>
      </c>
      <c r="BQ37" s="18">
        <f t="shared" si="3"/>
        <v>0</v>
      </c>
      <c r="BR37" s="18">
        <f t="shared" si="4"/>
        <v>0</v>
      </c>
    </row>
    <row r="38" spans="1:70">
      <c r="A38" s="7" t="s">
        <v>86</v>
      </c>
      <c r="B38" s="17">
        <v>31</v>
      </c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>
        <v>0</v>
      </c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5"/>
      <c r="AF38" s="45"/>
      <c r="AG38" s="45"/>
      <c r="AH38" s="43">
        <v>0</v>
      </c>
      <c r="AI38" s="43">
        <v>0</v>
      </c>
      <c r="AJ38" s="43">
        <v>0</v>
      </c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M38" s="18">
        <f t="shared" si="1"/>
        <v>0</v>
      </c>
      <c r="BN38" s="18">
        <f t="shared" si="5"/>
        <v>0</v>
      </c>
      <c r="BO38" s="18">
        <f t="shared" si="2"/>
        <v>0</v>
      </c>
      <c r="BP38" s="18">
        <f t="shared" si="6"/>
        <v>0</v>
      </c>
      <c r="BQ38" s="18">
        <f t="shared" si="3"/>
        <v>0</v>
      </c>
      <c r="BR38" s="18">
        <f t="shared" si="4"/>
        <v>0</v>
      </c>
    </row>
    <row r="39" spans="1:70">
      <c r="A39" s="7" t="s">
        <v>87</v>
      </c>
      <c r="B39" s="17">
        <v>32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>
        <v>0</v>
      </c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5"/>
      <c r="AF39" s="45"/>
      <c r="AG39" s="45"/>
      <c r="AH39" s="43">
        <v>0</v>
      </c>
      <c r="AI39" s="43">
        <v>0</v>
      </c>
      <c r="AJ39" s="43">
        <v>0</v>
      </c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M39" s="18">
        <f t="shared" si="1"/>
        <v>0</v>
      </c>
      <c r="BN39" s="18">
        <f t="shared" si="5"/>
        <v>0</v>
      </c>
      <c r="BO39" s="18">
        <f t="shared" si="2"/>
        <v>0</v>
      </c>
      <c r="BP39" s="18">
        <f t="shared" si="6"/>
        <v>0</v>
      </c>
      <c r="BQ39" s="18">
        <f t="shared" si="3"/>
        <v>0</v>
      </c>
      <c r="BR39" s="18">
        <f t="shared" si="4"/>
        <v>0</v>
      </c>
    </row>
    <row r="40" spans="1:70">
      <c r="A40" s="9" t="s">
        <v>88</v>
      </c>
      <c r="B40" s="17">
        <v>33</v>
      </c>
      <c r="C40" s="43">
        <v>1</v>
      </c>
      <c r="D40" s="43">
        <v>1</v>
      </c>
      <c r="E40" s="43">
        <v>1</v>
      </c>
      <c r="F40" s="43"/>
      <c r="G40" s="43"/>
      <c r="H40" s="43"/>
      <c r="I40" s="43"/>
      <c r="J40" s="43"/>
      <c r="K40" s="43"/>
      <c r="L40" s="43"/>
      <c r="M40" s="43"/>
      <c r="N40" s="43"/>
      <c r="O40" s="43">
        <v>1</v>
      </c>
      <c r="P40" s="43">
        <v>1</v>
      </c>
      <c r="Q40" s="43"/>
      <c r="R40" s="43"/>
      <c r="S40" s="43"/>
      <c r="T40" s="43"/>
      <c r="U40" s="43"/>
      <c r="V40" s="43">
        <v>1</v>
      </c>
      <c r="W40" s="43">
        <v>1</v>
      </c>
      <c r="X40" s="43"/>
      <c r="Y40" s="43"/>
      <c r="Z40" s="43"/>
      <c r="AA40" s="43"/>
      <c r="AB40" s="43"/>
      <c r="AC40" s="43">
        <v>1</v>
      </c>
      <c r="AD40" s="43"/>
      <c r="AE40" s="45"/>
      <c r="AF40" s="45"/>
      <c r="AG40" s="45"/>
      <c r="AH40" s="43">
        <v>1</v>
      </c>
      <c r="AI40" s="43">
        <v>1</v>
      </c>
      <c r="AJ40" s="43">
        <v>1</v>
      </c>
      <c r="AK40" s="43">
        <v>1</v>
      </c>
      <c r="AL40" s="43"/>
      <c r="AM40" s="43"/>
      <c r="AN40" s="43"/>
      <c r="AO40" s="43"/>
      <c r="AP40" s="43"/>
      <c r="AQ40" s="43">
        <v>1</v>
      </c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>
        <v>1</v>
      </c>
      <c r="BG40" s="43">
        <v>1</v>
      </c>
      <c r="BH40" s="43"/>
      <c r="BI40" s="43"/>
      <c r="BJ40" s="43"/>
      <c r="BK40" s="43"/>
      <c r="BM40" s="18">
        <f t="shared" si="1"/>
        <v>0</v>
      </c>
      <c r="BN40" s="18">
        <f t="shared" si="5"/>
        <v>0</v>
      </c>
      <c r="BO40" s="18">
        <f t="shared" si="2"/>
        <v>0</v>
      </c>
      <c r="BP40" s="18">
        <f t="shared" si="6"/>
        <v>0</v>
      </c>
      <c r="BQ40" s="18">
        <f t="shared" si="3"/>
        <v>0</v>
      </c>
      <c r="BR40" s="18">
        <f t="shared" si="4"/>
        <v>0</v>
      </c>
    </row>
    <row r="41" spans="1:70">
      <c r="A41" s="9" t="s">
        <v>89</v>
      </c>
      <c r="B41" s="17">
        <v>34</v>
      </c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>
        <v>0</v>
      </c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5"/>
      <c r="AF41" s="45"/>
      <c r="AG41" s="45"/>
      <c r="AH41" s="43">
        <v>0</v>
      </c>
      <c r="AI41" s="43">
        <v>0</v>
      </c>
      <c r="AJ41" s="43">
        <v>0</v>
      </c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M41" s="18">
        <f t="shared" si="1"/>
        <v>0</v>
      </c>
      <c r="BN41" s="18">
        <f t="shared" si="5"/>
        <v>0</v>
      </c>
      <c r="BO41" s="18">
        <f t="shared" si="2"/>
        <v>0</v>
      </c>
      <c r="BP41" s="18">
        <f t="shared" si="6"/>
        <v>0</v>
      </c>
      <c r="BQ41" s="18">
        <f t="shared" si="3"/>
        <v>0</v>
      </c>
      <c r="BR41" s="18">
        <f t="shared" si="4"/>
        <v>0</v>
      </c>
    </row>
    <row r="42" spans="1:70">
      <c r="A42" s="9" t="s">
        <v>90</v>
      </c>
      <c r="B42" s="17">
        <v>35</v>
      </c>
      <c r="C42" s="43">
        <v>1</v>
      </c>
      <c r="D42" s="43">
        <v>1</v>
      </c>
      <c r="E42" s="43">
        <v>1</v>
      </c>
      <c r="F42" s="43"/>
      <c r="G42" s="43"/>
      <c r="H42" s="43"/>
      <c r="I42" s="43"/>
      <c r="J42" s="43"/>
      <c r="K42" s="43"/>
      <c r="L42" s="43"/>
      <c r="M42" s="43"/>
      <c r="N42" s="43"/>
      <c r="O42" s="43">
        <v>1</v>
      </c>
      <c r="P42" s="43">
        <v>1</v>
      </c>
      <c r="Q42" s="43">
        <v>1</v>
      </c>
      <c r="R42" s="43"/>
      <c r="S42" s="43"/>
      <c r="T42" s="43"/>
      <c r="U42" s="43"/>
      <c r="V42" s="43"/>
      <c r="W42" s="43">
        <v>1</v>
      </c>
      <c r="X42" s="43">
        <v>1</v>
      </c>
      <c r="Y42" s="43"/>
      <c r="Z42" s="43"/>
      <c r="AA42" s="43"/>
      <c r="AB42" s="43"/>
      <c r="AC42" s="43"/>
      <c r="AD42" s="43"/>
      <c r="AE42" s="45"/>
      <c r="AF42" s="45"/>
      <c r="AG42" s="45"/>
      <c r="AH42" s="43">
        <v>2</v>
      </c>
      <c r="AI42" s="43">
        <v>2</v>
      </c>
      <c r="AJ42" s="43">
        <v>2</v>
      </c>
      <c r="AK42" s="43">
        <v>2</v>
      </c>
      <c r="AL42" s="43">
        <v>1</v>
      </c>
      <c r="AM42" s="43"/>
      <c r="AN42" s="43">
        <v>1</v>
      </c>
      <c r="AO42" s="43">
        <v>2</v>
      </c>
      <c r="AP42" s="43">
        <v>2</v>
      </c>
      <c r="AQ42" s="43">
        <v>1</v>
      </c>
      <c r="AR42" s="43">
        <v>1</v>
      </c>
      <c r="AS42" s="43">
        <v>1</v>
      </c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M42" s="18">
        <f t="shared" si="1"/>
        <v>0</v>
      </c>
      <c r="BN42" s="18">
        <f t="shared" si="5"/>
        <v>0</v>
      </c>
      <c r="BO42" s="18">
        <f t="shared" si="2"/>
        <v>0</v>
      </c>
      <c r="BP42" s="18">
        <f t="shared" si="6"/>
        <v>0</v>
      </c>
      <c r="BQ42" s="18">
        <f t="shared" si="3"/>
        <v>0</v>
      </c>
      <c r="BR42" s="18">
        <f t="shared" si="4"/>
        <v>0</v>
      </c>
    </row>
    <row r="43" spans="1:70">
      <c r="A43" s="9" t="s">
        <v>91</v>
      </c>
      <c r="B43" s="17">
        <v>36</v>
      </c>
      <c r="C43" s="43">
        <v>3</v>
      </c>
      <c r="D43" s="43"/>
      <c r="E43" s="43"/>
      <c r="F43" s="43"/>
      <c r="G43" s="43"/>
      <c r="H43" s="43"/>
      <c r="I43" s="43"/>
      <c r="J43" s="43">
        <v>3</v>
      </c>
      <c r="K43" s="43">
        <v>3</v>
      </c>
      <c r="L43" s="43"/>
      <c r="M43" s="43"/>
      <c r="N43" s="43"/>
      <c r="O43" s="43">
        <v>3</v>
      </c>
      <c r="P43" s="43">
        <v>3</v>
      </c>
      <c r="Q43" s="43"/>
      <c r="R43" s="43">
        <v>1</v>
      </c>
      <c r="S43" s="43"/>
      <c r="T43" s="43"/>
      <c r="U43" s="43"/>
      <c r="V43" s="43">
        <v>2</v>
      </c>
      <c r="W43" s="43">
        <v>3</v>
      </c>
      <c r="X43" s="43"/>
      <c r="Y43" s="43">
        <v>1</v>
      </c>
      <c r="Z43" s="43"/>
      <c r="AA43" s="43"/>
      <c r="AB43" s="43"/>
      <c r="AC43" s="43">
        <v>2</v>
      </c>
      <c r="AD43" s="43"/>
      <c r="AE43" s="45"/>
      <c r="AF43" s="45"/>
      <c r="AG43" s="45"/>
      <c r="AH43" s="43">
        <v>7.5</v>
      </c>
      <c r="AI43" s="43">
        <v>7.5</v>
      </c>
      <c r="AJ43" s="43">
        <v>7.5</v>
      </c>
      <c r="AK43" s="43">
        <v>4</v>
      </c>
      <c r="AL43" s="43"/>
      <c r="AM43" s="43"/>
      <c r="AN43" s="43"/>
      <c r="AO43" s="43">
        <v>1</v>
      </c>
      <c r="AP43" s="43">
        <v>1</v>
      </c>
      <c r="AQ43" s="43">
        <v>3</v>
      </c>
      <c r="AR43" s="43"/>
      <c r="AS43" s="43"/>
      <c r="AT43" s="43">
        <v>1</v>
      </c>
      <c r="AU43" s="43">
        <v>1</v>
      </c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>
        <v>2</v>
      </c>
      <c r="BI43" s="43">
        <v>2</v>
      </c>
      <c r="BJ43" s="43"/>
      <c r="BK43" s="43"/>
      <c r="BM43" s="18">
        <f t="shared" si="1"/>
        <v>0</v>
      </c>
      <c r="BN43" s="18">
        <f t="shared" si="5"/>
        <v>0</v>
      </c>
      <c r="BO43" s="18">
        <f t="shared" si="2"/>
        <v>0</v>
      </c>
      <c r="BP43" s="18">
        <f t="shared" si="6"/>
        <v>0</v>
      </c>
      <c r="BQ43" s="18">
        <f t="shared" si="3"/>
        <v>0</v>
      </c>
      <c r="BR43" s="18">
        <f t="shared" si="4"/>
        <v>0</v>
      </c>
    </row>
    <row r="44" spans="1:70">
      <c r="A44" s="9" t="s">
        <v>92</v>
      </c>
      <c r="B44" s="17">
        <v>37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>
        <v>0</v>
      </c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5"/>
      <c r="AF44" s="45"/>
      <c r="AG44" s="45"/>
      <c r="AH44" s="43">
        <v>0</v>
      </c>
      <c r="AI44" s="43">
        <v>0</v>
      </c>
      <c r="AJ44" s="43">
        <v>0</v>
      </c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M44" s="18">
        <f t="shared" si="1"/>
        <v>0</v>
      </c>
      <c r="BN44" s="18">
        <f t="shared" si="5"/>
        <v>0</v>
      </c>
      <c r="BO44" s="18">
        <f t="shared" si="2"/>
        <v>0</v>
      </c>
      <c r="BP44" s="18">
        <f t="shared" si="6"/>
        <v>0</v>
      </c>
      <c r="BQ44" s="18">
        <f t="shared" si="3"/>
        <v>0</v>
      </c>
      <c r="BR44" s="18">
        <f t="shared" si="4"/>
        <v>0</v>
      </c>
    </row>
    <row r="45" spans="1:70">
      <c r="A45" s="9" t="s">
        <v>93</v>
      </c>
      <c r="B45" s="17">
        <v>38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>
        <v>0</v>
      </c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5"/>
      <c r="AF45" s="45"/>
      <c r="AG45" s="45"/>
      <c r="AH45" s="43">
        <v>0</v>
      </c>
      <c r="AI45" s="43">
        <v>0</v>
      </c>
      <c r="AJ45" s="43">
        <v>0</v>
      </c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M45" s="18">
        <f t="shared" si="1"/>
        <v>0</v>
      </c>
      <c r="BN45" s="18">
        <f t="shared" si="5"/>
        <v>0</v>
      </c>
      <c r="BO45" s="18">
        <f t="shared" si="2"/>
        <v>0</v>
      </c>
      <c r="BP45" s="18">
        <f t="shared" si="6"/>
        <v>0</v>
      </c>
      <c r="BQ45" s="18">
        <f t="shared" si="3"/>
        <v>0</v>
      </c>
      <c r="BR45" s="18">
        <f t="shared" si="4"/>
        <v>0</v>
      </c>
    </row>
    <row r="46" spans="1:70">
      <c r="A46" s="9" t="s">
        <v>94</v>
      </c>
      <c r="B46" s="17">
        <v>39</v>
      </c>
      <c r="C46" s="43">
        <v>1</v>
      </c>
      <c r="D46" s="43">
        <v>1</v>
      </c>
      <c r="E46" s="43">
        <v>1</v>
      </c>
      <c r="F46" s="43"/>
      <c r="G46" s="43"/>
      <c r="H46" s="43"/>
      <c r="I46" s="43"/>
      <c r="J46" s="43"/>
      <c r="K46" s="43"/>
      <c r="L46" s="43"/>
      <c r="M46" s="43"/>
      <c r="N46" s="43"/>
      <c r="O46" s="43">
        <v>1</v>
      </c>
      <c r="P46" s="43">
        <v>1</v>
      </c>
      <c r="Q46" s="43"/>
      <c r="R46" s="43"/>
      <c r="S46" s="43"/>
      <c r="T46" s="43"/>
      <c r="U46" s="43"/>
      <c r="V46" s="43">
        <v>1</v>
      </c>
      <c r="W46" s="43">
        <v>1</v>
      </c>
      <c r="X46" s="43"/>
      <c r="Y46" s="43"/>
      <c r="Z46" s="43"/>
      <c r="AA46" s="43"/>
      <c r="AB46" s="43"/>
      <c r="AC46" s="43">
        <v>1</v>
      </c>
      <c r="AD46" s="43"/>
      <c r="AE46" s="45"/>
      <c r="AF46" s="45"/>
      <c r="AG46" s="45"/>
      <c r="AH46" s="43">
        <v>2</v>
      </c>
      <c r="AI46" s="43">
        <v>2</v>
      </c>
      <c r="AJ46" s="43">
        <v>2</v>
      </c>
      <c r="AK46" s="43">
        <v>1</v>
      </c>
      <c r="AL46" s="43"/>
      <c r="AM46" s="43"/>
      <c r="AN46" s="43"/>
      <c r="AO46" s="43"/>
      <c r="AP46" s="43"/>
      <c r="AQ46" s="43">
        <v>1</v>
      </c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>
        <v>1</v>
      </c>
      <c r="BG46" s="43">
        <v>1</v>
      </c>
      <c r="BH46" s="43"/>
      <c r="BI46" s="43"/>
      <c r="BJ46" s="43"/>
      <c r="BK46" s="43"/>
      <c r="BM46" s="18">
        <f t="shared" si="1"/>
        <v>0</v>
      </c>
      <c r="BN46" s="18">
        <f t="shared" si="5"/>
        <v>0</v>
      </c>
      <c r="BO46" s="18">
        <f t="shared" si="2"/>
        <v>0</v>
      </c>
      <c r="BP46" s="18">
        <f t="shared" si="6"/>
        <v>0</v>
      </c>
      <c r="BQ46" s="18">
        <f t="shared" si="3"/>
        <v>0</v>
      </c>
      <c r="BR46" s="18">
        <f t="shared" si="4"/>
        <v>0</v>
      </c>
    </row>
    <row r="47" spans="1:70">
      <c r="A47" s="9" t="s">
        <v>95</v>
      </c>
      <c r="B47" s="17">
        <v>40</v>
      </c>
      <c r="C47" s="43">
        <v>3</v>
      </c>
      <c r="D47" s="43"/>
      <c r="E47" s="43"/>
      <c r="F47" s="43"/>
      <c r="G47" s="43"/>
      <c r="H47" s="43"/>
      <c r="I47" s="43"/>
      <c r="J47" s="43">
        <v>3</v>
      </c>
      <c r="K47" s="43"/>
      <c r="L47" s="43"/>
      <c r="M47" s="43"/>
      <c r="N47" s="43"/>
      <c r="O47" s="43">
        <v>3</v>
      </c>
      <c r="P47" s="44"/>
      <c r="Q47" s="43"/>
      <c r="R47" s="43"/>
      <c r="S47" s="43">
        <v>1</v>
      </c>
      <c r="T47" s="43"/>
      <c r="U47" s="43">
        <v>1</v>
      </c>
      <c r="V47" s="43">
        <v>1</v>
      </c>
      <c r="W47" s="43">
        <v>0</v>
      </c>
      <c r="X47" s="43"/>
      <c r="Y47" s="43"/>
      <c r="Z47" s="43"/>
      <c r="AA47" s="43"/>
      <c r="AB47" s="43"/>
      <c r="AC47" s="43"/>
      <c r="AD47" s="43">
        <v>3</v>
      </c>
      <c r="AE47" s="45"/>
      <c r="AF47" s="45"/>
      <c r="AG47" s="45"/>
      <c r="AH47" s="43">
        <v>4</v>
      </c>
      <c r="AI47" s="43">
        <v>4</v>
      </c>
      <c r="AJ47" s="43">
        <v>4</v>
      </c>
      <c r="AK47" s="43">
        <v>3</v>
      </c>
      <c r="AL47" s="43">
        <v>1</v>
      </c>
      <c r="AM47" s="43"/>
      <c r="AN47" s="43"/>
      <c r="AO47" s="43">
        <v>1</v>
      </c>
      <c r="AP47" s="43">
        <v>1</v>
      </c>
      <c r="AQ47" s="43">
        <v>3</v>
      </c>
      <c r="AR47" s="43"/>
      <c r="AS47" s="43"/>
      <c r="AT47" s="43"/>
      <c r="AU47" s="43"/>
      <c r="AV47" s="43">
        <v>1</v>
      </c>
      <c r="AW47" s="43">
        <v>1</v>
      </c>
      <c r="AX47" s="43"/>
      <c r="AY47" s="43"/>
      <c r="AZ47" s="43">
        <v>2</v>
      </c>
      <c r="BA47" s="43">
        <v>2</v>
      </c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M47" s="18">
        <f t="shared" si="1"/>
        <v>0</v>
      </c>
      <c r="BN47" s="18">
        <f t="shared" si="5"/>
        <v>0</v>
      </c>
      <c r="BO47" s="18">
        <f t="shared" si="2"/>
        <v>0</v>
      </c>
      <c r="BP47" s="18">
        <f t="shared" si="6"/>
        <v>0</v>
      </c>
      <c r="BQ47" s="18">
        <f t="shared" si="3"/>
        <v>0</v>
      </c>
      <c r="BR47" s="18">
        <f t="shared" si="4"/>
        <v>0</v>
      </c>
    </row>
    <row r="48" spans="1:70">
      <c r="A48" s="9" t="s">
        <v>96</v>
      </c>
      <c r="B48" s="17">
        <v>41</v>
      </c>
      <c r="C48" s="43">
        <v>23</v>
      </c>
      <c r="D48" s="43"/>
      <c r="E48" s="43"/>
      <c r="F48" s="43"/>
      <c r="G48" s="43"/>
      <c r="H48" s="43"/>
      <c r="I48" s="43"/>
      <c r="J48" s="43">
        <v>1</v>
      </c>
      <c r="K48" s="43"/>
      <c r="L48" s="43">
        <v>18</v>
      </c>
      <c r="M48" s="43"/>
      <c r="N48" s="43"/>
      <c r="O48" s="43">
        <v>17</v>
      </c>
      <c r="P48" s="44"/>
      <c r="Q48" s="43">
        <v>1</v>
      </c>
      <c r="R48" s="43"/>
      <c r="S48" s="43">
        <v>4</v>
      </c>
      <c r="T48" s="43">
        <v>4</v>
      </c>
      <c r="U48" s="43">
        <v>2</v>
      </c>
      <c r="V48" s="43">
        <v>12</v>
      </c>
      <c r="W48" s="43">
        <v>0</v>
      </c>
      <c r="X48" s="43"/>
      <c r="Y48" s="43"/>
      <c r="Z48" s="43"/>
      <c r="AA48" s="43"/>
      <c r="AB48" s="43"/>
      <c r="AC48" s="43"/>
      <c r="AD48" s="43">
        <v>23</v>
      </c>
      <c r="AE48" s="45">
        <v>3</v>
      </c>
      <c r="AF48" s="45"/>
      <c r="AG48" s="45"/>
      <c r="AH48" s="43">
        <v>28</v>
      </c>
      <c r="AI48" s="43">
        <v>28</v>
      </c>
      <c r="AJ48" s="43">
        <v>26</v>
      </c>
      <c r="AK48" s="43">
        <v>24</v>
      </c>
      <c r="AL48" s="43">
        <v>2</v>
      </c>
      <c r="AM48" s="43"/>
      <c r="AN48" s="43"/>
      <c r="AO48" s="43">
        <v>3</v>
      </c>
      <c r="AP48" s="43">
        <v>3</v>
      </c>
      <c r="AQ48" s="43">
        <v>23</v>
      </c>
      <c r="AR48" s="43">
        <v>1</v>
      </c>
      <c r="AS48" s="43">
        <v>1</v>
      </c>
      <c r="AT48" s="43"/>
      <c r="AU48" s="43"/>
      <c r="AV48" s="43">
        <v>1</v>
      </c>
      <c r="AW48" s="43">
        <v>1</v>
      </c>
      <c r="AX48" s="43">
        <v>4</v>
      </c>
      <c r="AY48" s="43">
        <v>3</v>
      </c>
      <c r="AZ48" s="43">
        <v>5</v>
      </c>
      <c r="BA48" s="43">
        <v>5</v>
      </c>
      <c r="BB48" s="43">
        <v>3</v>
      </c>
      <c r="BC48" s="43">
        <v>2</v>
      </c>
      <c r="BD48" s="43">
        <v>2</v>
      </c>
      <c r="BE48" s="43">
        <v>2</v>
      </c>
      <c r="BF48" s="43">
        <v>4</v>
      </c>
      <c r="BG48" s="43">
        <v>2</v>
      </c>
      <c r="BH48" s="43">
        <v>1</v>
      </c>
      <c r="BI48" s="43"/>
      <c r="BJ48" s="43">
        <v>2</v>
      </c>
      <c r="BK48" s="43">
        <v>1</v>
      </c>
      <c r="BM48" s="18">
        <f t="shared" si="1"/>
        <v>0</v>
      </c>
      <c r="BN48" s="18">
        <f t="shared" si="5"/>
        <v>0</v>
      </c>
      <c r="BO48" s="18">
        <f t="shared" si="2"/>
        <v>0</v>
      </c>
      <c r="BP48" s="18">
        <f t="shared" si="6"/>
        <v>0</v>
      </c>
      <c r="BQ48" s="18">
        <f t="shared" si="3"/>
        <v>0</v>
      </c>
      <c r="BR48" s="18">
        <f t="shared" si="4"/>
        <v>0</v>
      </c>
    </row>
    <row r="49" spans="1:70" ht="22.5">
      <c r="A49" s="19" t="s">
        <v>106</v>
      </c>
      <c r="B49" s="17">
        <v>42</v>
      </c>
      <c r="C49" s="43">
        <v>1</v>
      </c>
      <c r="D49" s="43"/>
      <c r="E49" s="43"/>
      <c r="F49" s="43"/>
      <c r="G49" s="43"/>
      <c r="H49" s="43"/>
      <c r="I49" s="43"/>
      <c r="J49" s="43">
        <v>1</v>
      </c>
      <c r="K49" s="43"/>
      <c r="L49" s="43"/>
      <c r="M49" s="43"/>
      <c r="N49" s="43"/>
      <c r="O49" s="43">
        <v>1</v>
      </c>
      <c r="P49" s="44">
        <v>1</v>
      </c>
      <c r="Q49" s="43"/>
      <c r="R49" s="43"/>
      <c r="S49" s="43">
        <v>1</v>
      </c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>
        <v>1</v>
      </c>
      <c r="AE49" s="45"/>
      <c r="AF49" s="45"/>
      <c r="AG49" s="45"/>
      <c r="AH49" s="43">
        <v>1</v>
      </c>
      <c r="AI49" s="43">
        <v>1</v>
      </c>
      <c r="AJ49" s="43">
        <v>1</v>
      </c>
      <c r="AK49" s="43"/>
      <c r="AL49" s="43">
        <v>1</v>
      </c>
      <c r="AM49" s="43"/>
      <c r="AN49" s="43"/>
      <c r="AO49" s="43"/>
      <c r="AP49" s="43"/>
      <c r="AQ49" s="43">
        <v>1</v>
      </c>
      <c r="AR49" s="43"/>
      <c r="AS49" s="43"/>
      <c r="AT49" s="43"/>
      <c r="AU49" s="43"/>
      <c r="AV49" s="43"/>
      <c r="AW49" s="43"/>
      <c r="AX49" s="43"/>
      <c r="AY49" s="43"/>
      <c r="AZ49" s="43">
        <v>1</v>
      </c>
      <c r="BA49" s="43">
        <v>1</v>
      </c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M49" s="18">
        <f t="shared" si="1"/>
        <v>0</v>
      </c>
      <c r="BN49" s="18">
        <f t="shared" si="5"/>
        <v>0</v>
      </c>
      <c r="BO49" s="18">
        <f t="shared" si="2"/>
        <v>0</v>
      </c>
      <c r="BP49" s="18">
        <f t="shared" si="6"/>
        <v>0</v>
      </c>
      <c r="BQ49" s="18">
        <f t="shared" si="3"/>
        <v>0</v>
      </c>
      <c r="BR49" s="18">
        <f t="shared" si="4"/>
        <v>0</v>
      </c>
    </row>
    <row r="50" spans="1:70">
      <c r="A50" s="7" t="s">
        <v>97</v>
      </c>
      <c r="B50" s="17">
        <v>43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>
        <v>0</v>
      </c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>
        <v>0</v>
      </c>
      <c r="AI50" s="28">
        <v>0</v>
      </c>
      <c r="AJ50" s="28">
        <v>0</v>
      </c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M50" s="18">
        <f t="shared" si="1"/>
        <v>0</v>
      </c>
      <c r="BN50" s="18">
        <f t="shared" si="5"/>
        <v>0</v>
      </c>
      <c r="BO50" s="18">
        <f t="shared" si="2"/>
        <v>0</v>
      </c>
      <c r="BP50" s="18">
        <f t="shared" si="6"/>
        <v>0</v>
      </c>
      <c r="BQ50" s="18">
        <f t="shared" si="3"/>
        <v>0</v>
      </c>
      <c r="BR50" s="18">
        <f t="shared" si="4"/>
        <v>0</v>
      </c>
    </row>
    <row r="51" spans="1:70">
      <c r="A51" s="7" t="s">
        <v>98</v>
      </c>
      <c r="B51" s="17">
        <v>44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>
        <v>0</v>
      </c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>
        <v>0</v>
      </c>
      <c r="AI51" s="28">
        <v>0</v>
      </c>
      <c r="AJ51" s="28">
        <v>0</v>
      </c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M51" s="18">
        <f t="shared" si="1"/>
        <v>0</v>
      </c>
      <c r="BN51" s="18">
        <f t="shared" si="5"/>
        <v>0</v>
      </c>
      <c r="BO51" s="18">
        <f t="shared" si="2"/>
        <v>0</v>
      </c>
      <c r="BP51" s="18">
        <f t="shared" si="6"/>
        <v>0</v>
      </c>
      <c r="BQ51" s="18">
        <f t="shared" si="3"/>
        <v>0</v>
      </c>
      <c r="BR51" s="18">
        <f t="shared" si="4"/>
        <v>0</v>
      </c>
    </row>
  </sheetData>
  <mergeCells count="86">
    <mergeCell ref="BI5:BI6"/>
    <mergeCell ref="BJ5:BJ6"/>
    <mergeCell ref="BK5:BK6"/>
    <mergeCell ref="BB5:BB6"/>
    <mergeCell ref="BC5:BC6"/>
    <mergeCell ref="BD5:BD6"/>
    <mergeCell ref="BE5:BE6"/>
    <mergeCell ref="BF5:BF6"/>
    <mergeCell ref="BG5:BG6"/>
    <mergeCell ref="BH4:BI4"/>
    <mergeCell ref="BJ4:BK4"/>
    <mergeCell ref="M5:M6"/>
    <mergeCell ref="N5:N6"/>
    <mergeCell ref="AM5:AM6"/>
    <mergeCell ref="AN5:AN6"/>
    <mergeCell ref="AR5:AR6"/>
    <mergeCell ref="AS5:AS6"/>
    <mergeCell ref="AT5:AT6"/>
    <mergeCell ref="AU5:AU6"/>
    <mergeCell ref="AV4:AW4"/>
    <mergeCell ref="AX4:AY4"/>
    <mergeCell ref="AZ4:BA4"/>
    <mergeCell ref="BB4:BC4"/>
    <mergeCell ref="BD4:BE4"/>
    <mergeCell ref="BH5:BH6"/>
    <mergeCell ref="BF4:BG4"/>
    <mergeCell ref="AL4:AL6"/>
    <mergeCell ref="AM4:AN4"/>
    <mergeCell ref="AO4:AO6"/>
    <mergeCell ref="AP4:AP6"/>
    <mergeCell ref="AR4:AS4"/>
    <mergeCell ref="AT4:AU4"/>
    <mergeCell ref="BA5:BA6"/>
    <mergeCell ref="AW5:AW6"/>
    <mergeCell ref="AX5:AX6"/>
    <mergeCell ref="AY5:AY6"/>
    <mergeCell ref="AZ5:AZ6"/>
    <mergeCell ref="AV5:AV6"/>
    <mergeCell ref="AQ3:AQ6"/>
    <mergeCell ref="AO3:AP3"/>
    <mergeCell ref="AJ4:AJ6"/>
    <mergeCell ref="S4:S6"/>
    <mergeCell ref="T4:T6"/>
    <mergeCell ref="U4:U6"/>
    <mergeCell ref="V4:V6"/>
    <mergeCell ref="X4:X6"/>
    <mergeCell ref="Y4:Y6"/>
    <mergeCell ref="AI4:AI6"/>
    <mergeCell ref="AK3:AK6"/>
    <mergeCell ref="AL3:AN3"/>
    <mergeCell ref="AR2:BK2"/>
    <mergeCell ref="C3:C6"/>
    <mergeCell ref="D3:L3"/>
    <mergeCell ref="M3:O3"/>
    <mergeCell ref="P3:P6"/>
    <mergeCell ref="Q3:V3"/>
    <mergeCell ref="W3:W6"/>
    <mergeCell ref="X3:AC3"/>
    <mergeCell ref="AD3:AD6"/>
    <mergeCell ref="AE3:AE6"/>
    <mergeCell ref="AH2:AQ2"/>
    <mergeCell ref="AH3:AH6"/>
    <mergeCell ref="AI3:AJ3"/>
    <mergeCell ref="AR3:BK3"/>
    <mergeCell ref="D4:D6"/>
    <mergeCell ref="E4:E6"/>
    <mergeCell ref="A2:A6"/>
    <mergeCell ref="B2:B6"/>
    <mergeCell ref="C2:P2"/>
    <mergeCell ref="K4:K6"/>
    <mergeCell ref="L4:L6"/>
    <mergeCell ref="M4:N4"/>
    <mergeCell ref="O4:O6"/>
    <mergeCell ref="Q2:AD2"/>
    <mergeCell ref="AE2:AG2"/>
    <mergeCell ref="AF3:AF6"/>
    <mergeCell ref="AG3:AG6"/>
    <mergeCell ref="F4:G5"/>
    <mergeCell ref="H4:I5"/>
    <mergeCell ref="J4:J6"/>
    <mergeCell ref="R4:R6"/>
    <mergeCell ref="Z4:Z6"/>
    <mergeCell ref="AA4:AA6"/>
    <mergeCell ref="AB4:AB6"/>
    <mergeCell ref="AC4:AC6"/>
    <mergeCell ref="Q4:Q6"/>
  </mergeCells>
  <conditionalFormatting sqref="BM14:BR14">
    <cfRule type="cellIs" dxfId="205" priority="18" operator="equal">
      <formula>0</formula>
    </cfRule>
  </conditionalFormatting>
  <conditionalFormatting sqref="C8:BK51">
    <cfRule type="cellIs" dxfId="204" priority="17" operator="equal">
      <formula>0</formula>
    </cfRule>
  </conditionalFormatting>
  <conditionalFormatting sqref="BM9:BR13 BM15:BR51">
    <cfRule type="cellIs" dxfId="203" priority="16" operator="equal">
      <formula>0</formula>
    </cfRule>
  </conditionalFormatting>
  <conditionalFormatting sqref="C9:AD11">
    <cfRule type="cellIs" dxfId="202" priority="15" operator="equal">
      <formula>0</formula>
    </cfRule>
  </conditionalFormatting>
  <conditionalFormatting sqref="C15:AD48">
    <cfRule type="cellIs" dxfId="201" priority="14" operator="equal">
      <formula>0</formula>
    </cfRule>
  </conditionalFormatting>
  <conditionalFormatting sqref="AH9:BK11">
    <cfRule type="cellIs" dxfId="200" priority="13" operator="equal">
      <formula>0</formula>
    </cfRule>
  </conditionalFormatting>
  <conditionalFormatting sqref="AE15:BK48">
    <cfRule type="cellIs" dxfId="199" priority="12" operator="equal">
      <formula>0</formula>
    </cfRule>
  </conditionalFormatting>
  <conditionalFormatting sqref="C9:E11">
    <cfRule type="cellIs" dxfId="198" priority="11" operator="equal">
      <formula>0</formula>
    </cfRule>
  </conditionalFormatting>
  <conditionalFormatting sqref="O9:P11">
    <cfRule type="cellIs" dxfId="197" priority="10" operator="equal">
      <formula>0</formula>
    </cfRule>
  </conditionalFormatting>
  <conditionalFormatting sqref="T9:V11">
    <cfRule type="cellIs" dxfId="196" priority="9" operator="equal">
      <formula>0</formula>
    </cfRule>
  </conditionalFormatting>
  <conditionalFormatting sqref="AC9:AD11">
    <cfRule type="cellIs" dxfId="195" priority="8" operator="equal">
      <formula>0</formula>
    </cfRule>
  </conditionalFormatting>
  <conditionalFormatting sqref="U9:W11">
    <cfRule type="cellIs" dxfId="194" priority="7" operator="equal">
      <formula>0</formula>
    </cfRule>
  </conditionalFormatting>
  <conditionalFormatting sqref="AH9:AK11">
    <cfRule type="cellIs" dxfId="193" priority="6" operator="equal">
      <formula>0</formula>
    </cfRule>
  </conditionalFormatting>
  <conditionalFormatting sqref="AQ9:AQ11">
    <cfRule type="cellIs" dxfId="192" priority="5" operator="equal">
      <formula>0</formula>
    </cfRule>
  </conditionalFormatting>
  <conditionalFormatting sqref="AZ9:BG11">
    <cfRule type="cellIs" dxfId="191" priority="4" operator="equal">
      <formula>0</formula>
    </cfRule>
  </conditionalFormatting>
  <conditionalFormatting sqref="C15:AD49">
    <cfRule type="cellIs" dxfId="190" priority="3" operator="equal">
      <formula>0</formula>
    </cfRule>
  </conditionalFormatting>
  <conditionalFormatting sqref="AE15:AQ49">
    <cfRule type="cellIs" dxfId="189" priority="2" operator="equal">
      <formula>0</formula>
    </cfRule>
  </conditionalFormatting>
  <conditionalFormatting sqref="AR15:BK49">
    <cfRule type="cellIs" dxfId="188" priority="1" operator="equal">
      <formula>0</formula>
    </cfRule>
  </conditionalFormatting>
  <hyperlinks>
    <hyperlink ref="E4" location="P7548" display="P7548"/>
    <hyperlink ref="K4" location="P7554" display="P7554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BR51"/>
  <sheetViews>
    <sheetView tabSelected="1" topLeftCell="M4" workbookViewId="0">
      <selection activeCell="AO15" sqref="AO15"/>
    </sheetView>
  </sheetViews>
  <sheetFormatPr defaultRowHeight="11.25"/>
  <cols>
    <col min="1" max="1" width="30.25" style="2" customWidth="1"/>
    <col min="2" max="2" width="3" style="1" customWidth="1"/>
    <col min="3" max="30" width="4.25" style="1" customWidth="1"/>
    <col min="31" max="63" width="4.25" style="2" customWidth="1"/>
    <col min="64" max="64" width="1.5" style="2" customWidth="1"/>
    <col min="65" max="70" width="2.625" style="2" customWidth="1"/>
    <col min="71" max="16384" width="9" style="2"/>
  </cols>
  <sheetData>
    <row r="1" spans="1:70" ht="25.5" customHeight="1">
      <c r="A1" s="11" t="s">
        <v>129</v>
      </c>
    </row>
    <row r="2" spans="1:70" ht="31.5" customHeight="1">
      <c r="A2" s="82" t="s">
        <v>0</v>
      </c>
      <c r="B2" s="84" t="s">
        <v>1</v>
      </c>
      <c r="C2" s="82" t="s">
        <v>2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107" t="s">
        <v>3</v>
      </c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9"/>
      <c r="AE2" s="98" t="s">
        <v>4</v>
      </c>
      <c r="AF2" s="99"/>
      <c r="AG2" s="100"/>
      <c r="AH2" s="90" t="s">
        <v>5</v>
      </c>
      <c r="AI2" s="91"/>
      <c r="AJ2" s="91"/>
      <c r="AK2" s="91"/>
      <c r="AL2" s="91"/>
      <c r="AM2" s="91"/>
      <c r="AN2" s="91"/>
      <c r="AO2" s="91"/>
      <c r="AP2" s="91"/>
      <c r="AQ2" s="92"/>
      <c r="AR2" s="90" t="s">
        <v>6</v>
      </c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2"/>
    </row>
    <row r="3" spans="1:70" ht="39" customHeight="1">
      <c r="A3" s="82"/>
      <c r="B3" s="84"/>
      <c r="C3" s="84" t="s">
        <v>7</v>
      </c>
      <c r="D3" s="93" t="s">
        <v>8</v>
      </c>
      <c r="E3" s="93"/>
      <c r="F3" s="93"/>
      <c r="G3" s="93"/>
      <c r="H3" s="93"/>
      <c r="I3" s="93"/>
      <c r="J3" s="93"/>
      <c r="K3" s="93"/>
      <c r="L3" s="93"/>
      <c r="M3" s="93" t="s">
        <v>9</v>
      </c>
      <c r="N3" s="93"/>
      <c r="O3" s="93"/>
      <c r="P3" s="84" t="s">
        <v>10</v>
      </c>
      <c r="Q3" s="94" t="s">
        <v>12</v>
      </c>
      <c r="R3" s="94"/>
      <c r="S3" s="94"/>
      <c r="T3" s="94"/>
      <c r="U3" s="94"/>
      <c r="V3" s="94"/>
      <c r="W3" s="85" t="s">
        <v>13</v>
      </c>
      <c r="X3" s="94" t="s">
        <v>14</v>
      </c>
      <c r="Y3" s="94"/>
      <c r="Z3" s="94"/>
      <c r="AA3" s="94"/>
      <c r="AB3" s="94"/>
      <c r="AC3" s="94"/>
      <c r="AD3" s="95" t="s">
        <v>15</v>
      </c>
      <c r="AE3" s="87" t="s">
        <v>7</v>
      </c>
      <c r="AF3" s="85" t="s">
        <v>16</v>
      </c>
      <c r="AG3" s="95" t="s">
        <v>10</v>
      </c>
      <c r="AH3" s="87" t="s">
        <v>17</v>
      </c>
      <c r="AI3" s="82" t="s">
        <v>18</v>
      </c>
      <c r="AJ3" s="82"/>
      <c r="AK3" s="85" t="s">
        <v>19</v>
      </c>
      <c r="AL3" s="82" t="s">
        <v>20</v>
      </c>
      <c r="AM3" s="82"/>
      <c r="AN3" s="82"/>
      <c r="AO3" s="82" t="s">
        <v>21</v>
      </c>
      <c r="AP3" s="82"/>
      <c r="AQ3" s="95" t="s">
        <v>22</v>
      </c>
      <c r="AR3" s="101" t="s">
        <v>23</v>
      </c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3"/>
    </row>
    <row r="4" spans="1:70" ht="50.25" customHeight="1">
      <c r="A4" s="82"/>
      <c r="B4" s="84"/>
      <c r="C4" s="84"/>
      <c r="D4" s="84" t="s">
        <v>24</v>
      </c>
      <c r="E4" s="102" t="s">
        <v>25</v>
      </c>
      <c r="F4" s="82" t="s">
        <v>26</v>
      </c>
      <c r="G4" s="82"/>
      <c r="H4" s="82" t="s">
        <v>27</v>
      </c>
      <c r="I4" s="82"/>
      <c r="J4" s="84" t="s">
        <v>28</v>
      </c>
      <c r="K4" s="102" t="s">
        <v>29</v>
      </c>
      <c r="L4" s="84" t="s">
        <v>30</v>
      </c>
      <c r="M4" s="82" t="s">
        <v>31</v>
      </c>
      <c r="N4" s="82"/>
      <c r="O4" s="84" t="s">
        <v>32</v>
      </c>
      <c r="P4" s="84"/>
      <c r="Q4" s="85" t="s">
        <v>33</v>
      </c>
      <c r="R4" s="85" t="s">
        <v>34</v>
      </c>
      <c r="S4" s="85" t="s">
        <v>35</v>
      </c>
      <c r="T4" s="85" t="s">
        <v>36</v>
      </c>
      <c r="U4" s="85" t="s">
        <v>37</v>
      </c>
      <c r="V4" s="85" t="s">
        <v>38</v>
      </c>
      <c r="W4" s="89"/>
      <c r="X4" s="85" t="s">
        <v>33</v>
      </c>
      <c r="Y4" s="85" t="s">
        <v>34</v>
      </c>
      <c r="Z4" s="85" t="s">
        <v>35</v>
      </c>
      <c r="AA4" s="85" t="s">
        <v>36</v>
      </c>
      <c r="AB4" s="85" t="s">
        <v>37</v>
      </c>
      <c r="AC4" s="85" t="s">
        <v>38</v>
      </c>
      <c r="AD4" s="96"/>
      <c r="AE4" s="103"/>
      <c r="AF4" s="89"/>
      <c r="AG4" s="96"/>
      <c r="AH4" s="103"/>
      <c r="AI4" s="85" t="s">
        <v>39</v>
      </c>
      <c r="AJ4" s="85" t="s">
        <v>40</v>
      </c>
      <c r="AK4" s="89"/>
      <c r="AL4" s="85" t="s">
        <v>39</v>
      </c>
      <c r="AM4" s="82" t="s">
        <v>41</v>
      </c>
      <c r="AN4" s="82"/>
      <c r="AO4" s="85" t="s">
        <v>39</v>
      </c>
      <c r="AP4" s="85" t="s">
        <v>42</v>
      </c>
      <c r="AQ4" s="96"/>
      <c r="AR4" s="101" t="s">
        <v>43</v>
      </c>
      <c r="AS4" s="82"/>
      <c r="AT4" s="82" t="s">
        <v>44</v>
      </c>
      <c r="AU4" s="82"/>
      <c r="AV4" s="82" t="s">
        <v>45</v>
      </c>
      <c r="AW4" s="82"/>
      <c r="AX4" s="82" t="s">
        <v>46</v>
      </c>
      <c r="AY4" s="82"/>
      <c r="AZ4" s="82" t="s">
        <v>47</v>
      </c>
      <c r="BA4" s="82"/>
      <c r="BB4" s="82" t="s">
        <v>48</v>
      </c>
      <c r="BC4" s="82"/>
      <c r="BD4" s="82" t="s">
        <v>49</v>
      </c>
      <c r="BE4" s="82"/>
      <c r="BF4" s="82" t="s">
        <v>50</v>
      </c>
      <c r="BG4" s="82"/>
      <c r="BH4" s="82" t="s">
        <v>51</v>
      </c>
      <c r="BI4" s="82"/>
      <c r="BJ4" s="82" t="s">
        <v>52</v>
      </c>
      <c r="BK4" s="83"/>
    </row>
    <row r="5" spans="1:70" ht="22.5" customHeight="1">
      <c r="A5" s="82"/>
      <c r="B5" s="84"/>
      <c r="C5" s="84"/>
      <c r="D5" s="84"/>
      <c r="E5" s="102"/>
      <c r="F5" s="82"/>
      <c r="G5" s="82"/>
      <c r="H5" s="82"/>
      <c r="I5" s="82"/>
      <c r="J5" s="84"/>
      <c r="K5" s="102"/>
      <c r="L5" s="84"/>
      <c r="M5" s="84" t="s">
        <v>53</v>
      </c>
      <c r="N5" s="84" t="s">
        <v>54</v>
      </c>
      <c r="O5" s="84"/>
      <c r="P5" s="84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96"/>
      <c r="AE5" s="103"/>
      <c r="AF5" s="89"/>
      <c r="AG5" s="96"/>
      <c r="AH5" s="103"/>
      <c r="AI5" s="89"/>
      <c r="AJ5" s="89"/>
      <c r="AK5" s="89"/>
      <c r="AL5" s="89"/>
      <c r="AM5" s="85" t="s">
        <v>55</v>
      </c>
      <c r="AN5" s="85" t="s">
        <v>56</v>
      </c>
      <c r="AO5" s="89"/>
      <c r="AP5" s="89"/>
      <c r="AQ5" s="96"/>
      <c r="AR5" s="87" t="s">
        <v>39</v>
      </c>
      <c r="AS5" s="85" t="s">
        <v>57</v>
      </c>
      <c r="AT5" s="85" t="s">
        <v>39</v>
      </c>
      <c r="AU5" s="85" t="s">
        <v>57</v>
      </c>
      <c r="AV5" s="85" t="s">
        <v>39</v>
      </c>
      <c r="AW5" s="85" t="s">
        <v>57</v>
      </c>
      <c r="AX5" s="85" t="s">
        <v>39</v>
      </c>
      <c r="AY5" s="85" t="s">
        <v>57</v>
      </c>
      <c r="AZ5" s="85" t="s">
        <v>39</v>
      </c>
      <c r="BA5" s="85" t="s">
        <v>57</v>
      </c>
      <c r="BB5" s="85" t="s">
        <v>39</v>
      </c>
      <c r="BC5" s="85" t="s">
        <v>57</v>
      </c>
      <c r="BD5" s="85" t="s">
        <v>39</v>
      </c>
      <c r="BE5" s="85" t="s">
        <v>57</v>
      </c>
      <c r="BF5" s="85" t="s">
        <v>39</v>
      </c>
      <c r="BG5" s="85" t="s">
        <v>57</v>
      </c>
      <c r="BH5" s="85" t="s">
        <v>39</v>
      </c>
      <c r="BI5" s="85" t="s">
        <v>57</v>
      </c>
      <c r="BJ5" s="85" t="s">
        <v>39</v>
      </c>
      <c r="BK5" s="95" t="s">
        <v>57</v>
      </c>
    </row>
    <row r="6" spans="1:70" ht="151.5" customHeight="1">
      <c r="A6" s="82"/>
      <c r="B6" s="84"/>
      <c r="C6" s="84"/>
      <c r="D6" s="84"/>
      <c r="E6" s="102"/>
      <c r="F6" s="38" t="s">
        <v>58</v>
      </c>
      <c r="G6" s="38" t="s">
        <v>59</v>
      </c>
      <c r="H6" s="38" t="s">
        <v>60</v>
      </c>
      <c r="I6" s="38" t="s">
        <v>61</v>
      </c>
      <c r="J6" s="84"/>
      <c r="K6" s="102"/>
      <c r="L6" s="84"/>
      <c r="M6" s="84"/>
      <c r="N6" s="84"/>
      <c r="O6" s="84"/>
      <c r="P6" s="84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97"/>
      <c r="AE6" s="88"/>
      <c r="AF6" s="86"/>
      <c r="AG6" s="97"/>
      <c r="AH6" s="88"/>
      <c r="AI6" s="86"/>
      <c r="AJ6" s="86"/>
      <c r="AK6" s="86"/>
      <c r="AL6" s="86"/>
      <c r="AM6" s="86"/>
      <c r="AN6" s="86"/>
      <c r="AO6" s="86"/>
      <c r="AP6" s="86"/>
      <c r="AQ6" s="97"/>
      <c r="AR6" s="88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97"/>
    </row>
    <row r="7" spans="1:70">
      <c r="A7" s="3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  <c r="I7" s="37">
        <v>9</v>
      </c>
      <c r="J7" s="37">
        <v>10</v>
      </c>
      <c r="K7" s="37">
        <v>11</v>
      </c>
      <c r="L7" s="37">
        <v>12</v>
      </c>
      <c r="M7" s="37">
        <v>13</v>
      </c>
      <c r="N7" s="37">
        <v>14</v>
      </c>
      <c r="O7" s="37">
        <v>15</v>
      </c>
      <c r="P7" s="37">
        <v>16</v>
      </c>
      <c r="Q7" s="37">
        <v>18</v>
      </c>
      <c r="R7" s="37">
        <v>19</v>
      </c>
      <c r="S7" s="37">
        <v>20</v>
      </c>
      <c r="T7" s="37">
        <v>21</v>
      </c>
      <c r="U7" s="37">
        <v>22</v>
      </c>
      <c r="V7" s="37">
        <v>23</v>
      </c>
      <c r="W7" s="37">
        <v>24</v>
      </c>
      <c r="X7" s="37">
        <v>25</v>
      </c>
      <c r="Y7" s="37">
        <v>26</v>
      </c>
      <c r="Z7" s="37">
        <v>27</v>
      </c>
      <c r="AA7" s="37">
        <v>28</v>
      </c>
      <c r="AB7" s="37">
        <v>29</v>
      </c>
      <c r="AC7" s="37">
        <v>30</v>
      </c>
      <c r="AD7" s="37">
        <v>31</v>
      </c>
      <c r="AE7" s="37">
        <v>32</v>
      </c>
      <c r="AF7" s="37">
        <v>33</v>
      </c>
      <c r="AG7" s="37">
        <v>34</v>
      </c>
      <c r="AH7" s="37">
        <v>35</v>
      </c>
      <c r="AI7" s="37">
        <v>36</v>
      </c>
      <c r="AJ7" s="37">
        <v>37</v>
      </c>
      <c r="AK7" s="37">
        <v>38</v>
      </c>
      <c r="AL7" s="37">
        <v>39</v>
      </c>
      <c r="AM7" s="37">
        <v>40</v>
      </c>
      <c r="AN7" s="37">
        <v>41</v>
      </c>
      <c r="AO7" s="37">
        <v>42</v>
      </c>
      <c r="AP7" s="37">
        <v>43</v>
      </c>
      <c r="AQ7" s="37">
        <v>44</v>
      </c>
      <c r="AR7" s="37">
        <v>45</v>
      </c>
      <c r="AS7" s="37">
        <v>46</v>
      </c>
      <c r="AT7" s="37">
        <v>47</v>
      </c>
      <c r="AU7" s="37">
        <v>48</v>
      </c>
      <c r="AV7" s="37">
        <v>49</v>
      </c>
      <c r="AW7" s="37">
        <v>50</v>
      </c>
      <c r="AX7" s="37">
        <v>51</v>
      </c>
      <c r="AY7" s="37">
        <v>52</v>
      </c>
      <c r="AZ7" s="37">
        <v>53</v>
      </c>
      <c r="BA7" s="37">
        <v>54</v>
      </c>
      <c r="BB7" s="37">
        <v>55</v>
      </c>
      <c r="BC7" s="37">
        <v>56</v>
      </c>
      <c r="BD7" s="37">
        <v>57</v>
      </c>
      <c r="BE7" s="37">
        <v>58</v>
      </c>
      <c r="BF7" s="37">
        <v>59</v>
      </c>
      <c r="BG7" s="37">
        <v>60</v>
      </c>
      <c r="BH7" s="37">
        <v>61</v>
      </c>
      <c r="BI7" s="37">
        <v>62</v>
      </c>
      <c r="BJ7" s="37">
        <v>63</v>
      </c>
      <c r="BK7" s="37">
        <v>64</v>
      </c>
    </row>
    <row r="8" spans="1:70">
      <c r="A8" s="14" t="s">
        <v>62</v>
      </c>
      <c r="B8" s="37">
        <v>1</v>
      </c>
      <c r="C8" s="15">
        <f t="shared" ref="C8:BK8" si="0">C9+C13+C47+C48</f>
        <v>109</v>
      </c>
      <c r="D8" s="15">
        <f>D9+D13+D47+D48</f>
        <v>64</v>
      </c>
      <c r="E8" s="15">
        <f t="shared" si="0"/>
        <v>55</v>
      </c>
      <c r="F8" s="15">
        <f t="shared" si="0"/>
        <v>0</v>
      </c>
      <c r="G8" s="15">
        <f t="shared" si="0"/>
        <v>0</v>
      </c>
      <c r="H8" s="15">
        <f t="shared" si="0"/>
        <v>0</v>
      </c>
      <c r="I8" s="15">
        <f t="shared" si="0"/>
        <v>0</v>
      </c>
      <c r="J8" s="15">
        <f t="shared" si="0"/>
        <v>21</v>
      </c>
      <c r="K8" s="15">
        <f t="shared" si="0"/>
        <v>2</v>
      </c>
      <c r="L8" s="15">
        <f t="shared" si="0"/>
        <v>13</v>
      </c>
      <c r="M8" s="15">
        <f t="shared" si="0"/>
        <v>8</v>
      </c>
      <c r="N8" s="15">
        <f t="shared" si="0"/>
        <v>10</v>
      </c>
      <c r="O8" s="15">
        <f t="shared" si="0"/>
        <v>99</v>
      </c>
      <c r="P8" s="15"/>
      <c r="Q8" s="15">
        <f t="shared" si="0"/>
        <v>7</v>
      </c>
      <c r="R8" s="15">
        <f t="shared" si="0"/>
        <v>5</v>
      </c>
      <c r="S8" s="15">
        <f t="shared" si="0"/>
        <v>9</v>
      </c>
      <c r="T8" s="15">
        <f t="shared" si="0"/>
        <v>17</v>
      </c>
      <c r="U8" s="15">
        <f t="shared" si="0"/>
        <v>11</v>
      </c>
      <c r="V8" s="15">
        <f t="shared" si="0"/>
        <v>60</v>
      </c>
      <c r="W8" s="15">
        <f t="shared" si="0"/>
        <v>57</v>
      </c>
      <c r="X8" s="15">
        <f t="shared" si="0"/>
        <v>8</v>
      </c>
      <c r="Y8" s="15">
        <f t="shared" si="0"/>
        <v>0</v>
      </c>
      <c r="Z8" s="15">
        <f t="shared" si="0"/>
        <v>10</v>
      </c>
      <c r="AA8" s="15">
        <f t="shared" si="0"/>
        <v>11</v>
      </c>
      <c r="AB8" s="15">
        <f t="shared" si="0"/>
        <v>3</v>
      </c>
      <c r="AC8" s="15">
        <f t="shared" si="0"/>
        <v>25</v>
      </c>
      <c r="AD8" s="15">
        <f t="shared" si="0"/>
        <v>52</v>
      </c>
      <c r="AE8" s="15">
        <f t="shared" si="0"/>
        <v>5</v>
      </c>
      <c r="AF8" s="15">
        <f t="shared" si="0"/>
        <v>2</v>
      </c>
      <c r="AG8" s="15"/>
      <c r="AH8" s="15">
        <v>141.66</v>
      </c>
      <c r="AI8" s="15">
        <v>141.66</v>
      </c>
      <c r="AJ8" s="15">
        <v>137.06</v>
      </c>
      <c r="AK8" s="15">
        <f t="shared" si="0"/>
        <v>110</v>
      </c>
      <c r="AL8" s="15">
        <f t="shared" si="0"/>
        <v>7</v>
      </c>
      <c r="AM8" s="15">
        <f t="shared" si="0"/>
        <v>0</v>
      </c>
      <c r="AN8" s="15">
        <f t="shared" si="0"/>
        <v>1</v>
      </c>
      <c r="AO8" s="15">
        <f t="shared" si="0"/>
        <v>8</v>
      </c>
      <c r="AP8" s="15">
        <f t="shared" si="0"/>
        <v>8</v>
      </c>
      <c r="AQ8" s="15">
        <f t="shared" si="0"/>
        <v>109</v>
      </c>
      <c r="AR8" s="15">
        <f t="shared" si="0"/>
        <v>7</v>
      </c>
      <c r="AS8" s="15">
        <f t="shared" si="0"/>
        <v>7</v>
      </c>
      <c r="AT8" s="15">
        <f t="shared" si="0"/>
        <v>1</v>
      </c>
      <c r="AU8" s="15">
        <f t="shared" si="0"/>
        <v>1</v>
      </c>
      <c r="AV8" s="15">
        <f t="shared" si="0"/>
        <v>15</v>
      </c>
      <c r="AW8" s="15">
        <f t="shared" si="0"/>
        <v>15</v>
      </c>
      <c r="AX8" s="15">
        <f t="shared" si="0"/>
        <v>11</v>
      </c>
      <c r="AY8" s="15">
        <f t="shared" si="0"/>
        <v>9</v>
      </c>
      <c r="AZ8" s="15">
        <f t="shared" si="0"/>
        <v>16</v>
      </c>
      <c r="BA8" s="15">
        <f t="shared" si="0"/>
        <v>16</v>
      </c>
      <c r="BB8" s="15">
        <f t="shared" si="0"/>
        <v>17</v>
      </c>
      <c r="BC8" s="15">
        <f t="shared" si="0"/>
        <v>14</v>
      </c>
      <c r="BD8" s="15">
        <f t="shared" si="0"/>
        <v>13</v>
      </c>
      <c r="BE8" s="15">
        <f t="shared" si="0"/>
        <v>10</v>
      </c>
      <c r="BF8" s="15">
        <f t="shared" si="0"/>
        <v>17</v>
      </c>
      <c r="BG8" s="15">
        <f t="shared" si="0"/>
        <v>16</v>
      </c>
      <c r="BH8" s="15">
        <f t="shared" si="0"/>
        <v>9</v>
      </c>
      <c r="BI8" s="15">
        <f t="shared" si="0"/>
        <v>8</v>
      </c>
      <c r="BJ8" s="15">
        <f t="shared" si="0"/>
        <v>3</v>
      </c>
      <c r="BK8" s="15">
        <f t="shared" si="0"/>
        <v>3</v>
      </c>
      <c r="BM8" s="2">
        <f t="shared" ref="BM8:BM51" si="1">C8-Q8-R8-S8-T8-U8-V8</f>
        <v>0</v>
      </c>
      <c r="BN8" s="2">
        <f>W8-X8-Y8-Z8-AA8-AB8-AC8</f>
        <v>0</v>
      </c>
      <c r="BO8" s="2">
        <f t="shared" ref="BO8:BO51" si="2">C8-W8-AD8</f>
        <v>0</v>
      </c>
      <c r="BP8" s="2">
        <f>AK8+AL8-AO8-AQ8</f>
        <v>0</v>
      </c>
      <c r="BQ8" s="2">
        <f t="shared" ref="BQ8:BQ51" si="3">C8-AR8-AT8-AV8-AX8-AZ8-BB8-BD8-BF8-BH8-BJ8</f>
        <v>0</v>
      </c>
      <c r="BR8" s="2">
        <f t="shared" ref="BR8:BR51" si="4">O8-AS8-AU8-AW8-AY8-BA8-BC8-BE8-BG8-BI8-BK8</f>
        <v>0</v>
      </c>
    </row>
    <row r="9" spans="1:70" ht="22.5">
      <c r="A9" s="16" t="s">
        <v>100</v>
      </c>
      <c r="B9" s="17">
        <v>2</v>
      </c>
      <c r="C9" s="43">
        <v>8</v>
      </c>
      <c r="D9" s="43">
        <v>8</v>
      </c>
      <c r="E9" s="43">
        <v>5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v>7</v>
      </c>
      <c r="P9" s="44"/>
      <c r="Q9" s="45">
        <v>0</v>
      </c>
      <c r="R9" s="45">
        <v>0</v>
      </c>
      <c r="S9" s="45">
        <v>0</v>
      </c>
      <c r="T9" s="45">
        <v>0</v>
      </c>
      <c r="U9" s="45">
        <v>1</v>
      </c>
      <c r="V9" s="45">
        <v>7</v>
      </c>
      <c r="W9" s="45">
        <v>5</v>
      </c>
      <c r="X9" s="45">
        <v>0</v>
      </c>
      <c r="Y9" s="45">
        <v>0</v>
      </c>
      <c r="Z9" s="45">
        <v>1</v>
      </c>
      <c r="AA9" s="45">
        <v>0</v>
      </c>
      <c r="AB9" s="45">
        <v>2</v>
      </c>
      <c r="AC9" s="45">
        <v>2</v>
      </c>
      <c r="AD9" s="45">
        <v>3</v>
      </c>
      <c r="AE9" s="28"/>
      <c r="AF9" s="28"/>
      <c r="AG9" s="28"/>
      <c r="AH9" s="46">
        <v>8</v>
      </c>
      <c r="AI9" s="46">
        <v>8</v>
      </c>
      <c r="AJ9" s="46">
        <v>8</v>
      </c>
      <c r="AK9" s="43">
        <v>8</v>
      </c>
      <c r="AL9" s="43">
        <v>1</v>
      </c>
      <c r="AM9" s="43">
        <v>0</v>
      </c>
      <c r="AN9" s="43">
        <v>0</v>
      </c>
      <c r="AO9" s="43">
        <v>1</v>
      </c>
      <c r="AP9" s="43">
        <v>1</v>
      </c>
      <c r="AQ9" s="43">
        <v>8</v>
      </c>
      <c r="AR9" s="47">
        <v>0</v>
      </c>
      <c r="AS9" s="47">
        <v>0</v>
      </c>
      <c r="AT9" s="47">
        <v>0</v>
      </c>
      <c r="AU9" s="47">
        <v>0</v>
      </c>
      <c r="AV9" s="47">
        <v>0</v>
      </c>
      <c r="AW9" s="54">
        <v>0</v>
      </c>
      <c r="AX9" s="45">
        <v>1</v>
      </c>
      <c r="AY9" s="45">
        <v>0</v>
      </c>
      <c r="AZ9" s="45">
        <v>0</v>
      </c>
      <c r="BA9" s="45">
        <v>0</v>
      </c>
      <c r="BB9" s="45">
        <v>1</v>
      </c>
      <c r="BC9" s="45">
        <v>1</v>
      </c>
      <c r="BD9" s="45">
        <v>3</v>
      </c>
      <c r="BE9" s="45">
        <v>3</v>
      </c>
      <c r="BF9" s="45">
        <v>3</v>
      </c>
      <c r="BG9" s="45">
        <v>3</v>
      </c>
      <c r="BH9" s="54">
        <v>0</v>
      </c>
      <c r="BI9" s="54">
        <v>0</v>
      </c>
      <c r="BJ9" s="54">
        <v>0</v>
      </c>
      <c r="BK9" s="54">
        <v>0</v>
      </c>
      <c r="BM9" s="18">
        <f t="shared" si="1"/>
        <v>0</v>
      </c>
      <c r="BN9" s="18">
        <f t="shared" ref="BN9:BN51" si="5">W9-X9-Y9-Z9-AA9-AB9-AC9</f>
        <v>0</v>
      </c>
      <c r="BO9" s="18">
        <f t="shared" si="2"/>
        <v>0</v>
      </c>
      <c r="BP9" s="18">
        <f t="shared" ref="BP9:BP51" si="6">AK9+AL9-AO9-AQ9</f>
        <v>0</v>
      </c>
      <c r="BQ9" s="18">
        <f t="shared" si="3"/>
        <v>0</v>
      </c>
      <c r="BR9" s="18">
        <f t="shared" si="4"/>
        <v>0</v>
      </c>
    </row>
    <row r="10" spans="1:70" ht="21.75" customHeight="1">
      <c r="A10" s="19" t="s">
        <v>101</v>
      </c>
      <c r="B10" s="17">
        <v>3</v>
      </c>
      <c r="C10" s="43">
        <v>1</v>
      </c>
      <c r="D10" s="43">
        <v>1</v>
      </c>
      <c r="E10" s="43">
        <v>1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1</v>
      </c>
      <c r="P10" s="43"/>
      <c r="Q10" s="45">
        <v>0</v>
      </c>
      <c r="R10" s="45">
        <v>0</v>
      </c>
      <c r="S10" s="45">
        <v>0</v>
      </c>
      <c r="T10" s="45">
        <v>0</v>
      </c>
      <c r="U10" s="45">
        <v>0</v>
      </c>
      <c r="V10" s="45">
        <v>1</v>
      </c>
      <c r="W10" s="45">
        <v>1</v>
      </c>
      <c r="X10" s="45">
        <v>0</v>
      </c>
      <c r="Y10" s="45">
        <v>0</v>
      </c>
      <c r="Z10" s="45">
        <v>0</v>
      </c>
      <c r="AA10" s="45">
        <v>0</v>
      </c>
      <c r="AB10" s="45">
        <v>1</v>
      </c>
      <c r="AC10" s="45">
        <v>0</v>
      </c>
      <c r="AD10" s="45">
        <v>0</v>
      </c>
      <c r="AE10" s="32"/>
      <c r="AF10" s="33"/>
      <c r="AG10" s="34"/>
      <c r="AH10" s="43">
        <v>1</v>
      </c>
      <c r="AI10" s="43">
        <v>1</v>
      </c>
      <c r="AJ10" s="43">
        <v>1</v>
      </c>
      <c r="AK10" s="43">
        <v>1</v>
      </c>
      <c r="AL10" s="43">
        <v>0</v>
      </c>
      <c r="AM10" s="43">
        <v>0</v>
      </c>
      <c r="AN10" s="43">
        <v>0</v>
      </c>
      <c r="AO10" s="43">
        <v>0</v>
      </c>
      <c r="AP10" s="43">
        <v>0</v>
      </c>
      <c r="AQ10" s="43">
        <v>1</v>
      </c>
      <c r="AR10" s="43">
        <v>0</v>
      </c>
      <c r="AS10" s="43">
        <v>0</v>
      </c>
      <c r="AT10" s="43">
        <v>0</v>
      </c>
      <c r="AU10" s="43">
        <v>0</v>
      </c>
      <c r="AV10" s="43">
        <v>0</v>
      </c>
      <c r="AW10" s="45">
        <v>0</v>
      </c>
      <c r="AX10" s="45">
        <v>0</v>
      </c>
      <c r="AY10" s="45">
        <v>0</v>
      </c>
      <c r="AZ10" s="45">
        <v>0</v>
      </c>
      <c r="BA10" s="45">
        <v>0</v>
      </c>
      <c r="BB10" s="45">
        <v>0</v>
      </c>
      <c r="BC10" s="45">
        <v>0</v>
      </c>
      <c r="BD10" s="45">
        <v>0</v>
      </c>
      <c r="BE10" s="45">
        <v>0</v>
      </c>
      <c r="BF10" s="45">
        <v>1</v>
      </c>
      <c r="BG10" s="45">
        <v>1</v>
      </c>
      <c r="BH10" s="45">
        <v>0</v>
      </c>
      <c r="BI10" s="45">
        <v>0</v>
      </c>
      <c r="BJ10" s="45">
        <v>0</v>
      </c>
      <c r="BK10" s="45">
        <v>0</v>
      </c>
      <c r="BM10" s="18">
        <f t="shared" si="1"/>
        <v>0</v>
      </c>
      <c r="BN10" s="18">
        <f t="shared" si="5"/>
        <v>0</v>
      </c>
      <c r="BO10" s="18">
        <f t="shared" si="2"/>
        <v>0</v>
      </c>
      <c r="BP10" s="18">
        <f t="shared" si="6"/>
        <v>0</v>
      </c>
      <c r="BQ10" s="18">
        <f t="shared" si="3"/>
        <v>0</v>
      </c>
      <c r="BR10" s="18">
        <f t="shared" si="4"/>
        <v>0</v>
      </c>
    </row>
    <row r="11" spans="1:70">
      <c r="A11" s="7" t="s">
        <v>63</v>
      </c>
      <c r="B11" s="17">
        <v>4</v>
      </c>
      <c r="C11" s="43">
        <v>6</v>
      </c>
      <c r="D11" s="43">
        <v>6</v>
      </c>
      <c r="E11" s="43">
        <v>4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5</v>
      </c>
      <c r="P11" s="44"/>
      <c r="Q11" s="43">
        <v>0</v>
      </c>
      <c r="R11" s="43">
        <v>0</v>
      </c>
      <c r="S11" s="43">
        <v>0</v>
      </c>
      <c r="T11" s="43">
        <v>0</v>
      </c>
      <c r="U11" s="43">
        <v>1</v>
      </c>
      <c r="V11" s="43">
        <v>5</v>
      </c>
      <c r="W11" s="43">
        <v>4</v>
      </c>
      <c r="X11" s="43">
        <v>0</v>
      </c>
      <c r="Y11" s="43">
        <v>0</v>
      </c>
      <c r="Z11" s="43">
        <v>1</v>
      </c>
      <c r="AA11" s="43">
        <v>0</v>
      </c>
      <c r="AB11" s="43">
        <v>1</v>
      </c>
      <c r="AC11" s="43">
        <v>2</v>
      </c>
      <c r="AD11" s="43">
        <v>2</v>
      </c>
      <c r="AE11" s="32"/>
      <c r="AF11" s="33"/>
      <c r="AG11" s="34"/>
      <c r="AH11" s="46">
        <v>6</v>
      </c>
      <c r="AI11" s="46">
        <v>6</v>
      </c>
      <c r="AJ11" s="46">
        <v>6</v>
      </c>
      <c r="AK11" s="43">
        <v>6</v>
      </c>
      <c r="AL11" s="43">
        <v>1</v>
      </c>
      <c r="AM11" s="43">
        <v>0</v>
      </c>
      <c r="AN11" s="43">
        <v>0</v>
      </c>
      <c r="AO11" s="43">
        <v>1</v>
      </c>
      <c r="AP11" s="43">
        <v>1</v>
      </c>
      <c r="AQ11" s="43">
        <v>6</v>
      </c>
      <c r="AR11" s="43">
        <v>0</v>
      </c>
      <c r="AS11" s="43">
        <v>0</v>
      </c>
      <c r="AT11" s="43">
        <v>0</v>
      </c>
      <c r="AU11" s="43">
        <v>0</v>
      </c>
      <c r="AV11" s="43">
        <v>0</v>
      </c>
      <c r="AW11" s="45">
        <v>0</v>
      </c>
      <c r="AX11" s="45">
        <v>1</v>
      </c>
      <c r="AY11" s="45">
        <v>0</v>
      </c>
      <c r="AZ11" s="45">
        <v>0</v>
      </c>
      <c r="BA11" s="45">
        <v>0</v>
      </c>
      <c r="BB11" s="45">
        <v>0</v>
      </c>
      <c r="BC11" s="45">
        <v>0</v>
      </c>
      <c r="BD11" s="45">
        <v>3</v>
      </c>
      <c r="BE11" s="45">
        <v>3</v>
      </c>
      <c r="BF11" s="45">
        <v>2</v>
      </c>
      <c r="BG11" s="45">
        <v>2</v>
      </c>
      <c r="BH11" s="45">
        <v>0</v>
      </c>
      <c r="BI11" s="45">
        <v>0</v>
      </c>
      <c r="BJ11" s="45">
        <v>0</v>
      </c>
      <c r="BK11" s="45">
        <v>0</v>
      </c>
      <c r="BM11" s="18">
        <f t="shared" si="1"/>
        <v>0</v>
      </c>
      <c r="BN11" s="18">
        <f t="shared" si="5"/>
        <v>0</v>
      </c>
      <c r="BO11" s="18">
        <f t="shared" si="2"/>
        <v>0</v>
      </c>
      <c r="BP11" s="18">
        <f t="shared" si="6"/>
        <v>0</v>
      </c>
      <c r="BQ11" s="18">
        <f t="shared" si="3"/>
        <v>0</v>
      </c>
      <c r="BR11" s="18">
        <f t="shared" si="4"/>
        <v>0</v>
      </c>
    </row>
    <row r="12" spans="1:70">
      <c r="A12" s="7" t="s">
        <v>64</v>
      </c>
      <c r="B12" s="17">
        <v>5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32"/>
      <c r="AF12" s="33"/>
      <c r="AG12" s="34"/>
      <c r="AH12" s="28">
        <v>0</v>
      </c>
      <c r="AI12" s="28">
        <v>0</v>
      </c>
      <c r="AJ12" s="28">
        <v>0</v>
      </c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M12" s="18">
        <f t="shared" si="1"/>
        <v>0</v>
      </c>
      <c r="BN12" s="18">
        <f t="shared" si="5"/>
        <v>0</v>
      </c>
      <c r="BO12" s="18">
        <f t="shared" si="2"/>
        <v>0</v>
      </c>
      <c r="BP12" s="18">
        <f t="shared" si="6"/>
        <v>0</v>
      </c>
      <c r="BQ12" s="18">
        <f t="shared" si="3"/>
        <v>0</v>
      </c>
      <c r="BR12" s="18">
        <f t="shared" si="4"/>
        <v>0</v>
      </c>
    </row>
    <row r="13" spans="1:70">
      <c r="A13" s="9" t="s">
        <v>65</v>
      </c>
      <c r="B13" s="17">
        <v>6</v>
      </c>
      <c r="C13" s="20">
        <f t="shared" ref="C13:BK13" si="7">C14+C35+C36+C40+C41+C42+C43+C44+C45+C46</f>
        <v>51</v>
      </c>
      <c r="D13" s="20">
        <f t="shared" si="7"/>
        <v>49</v>
      </c>
      <c r="E13" s="20">
        <f t="shared" si="7"/>
        <v>49</v>
      </c>
      <c r="F13" s="20">
        <f t="shared" si="7"/>
        <v>0</v>
      </c>
      <c r="G13" s="20">
        <f t="shared" si="7"/>
        <v>0</v>
      </c>
      <c r="H13" s="20">
        <f t="shared" si="7"/>
        <v>0</v>
      </c>
      <c r="I13" s="20">
        <f t="shared" si="7"/>
        <v>0</v>
      </c>
      <c r="J13" s="20">
        <f t="shared" si="7"/>
        <v>2</v>
      </c>
      <c r="K13" s="20">
        <f t="shared" si="7"/>
        <v>2</v>
      </c>
      <c r="L13" s="20">
        <f t="shared" si="7"/>
        <v>0</v>
      </c>
      <c r="M13" s="20">
        <f t="shared" si="7"/>
        <v>8</v>
      </c>
      <c r="N13" s="20">
        <f t="shared" si="7"/>
        <v>10</v>
      </c>
      <c r="O13" s="20">
        <f t="shared" si="7"/>
        <v>49</v>
      </c>
      <c r="P13" s="20">
        <v>51</v>
      </c>
      <c r="Q13" s="20">
        <f t="shared" si="7"/>
        <v>6</v>
      </c>
      <c r="R13" s="20">
        <f t="shared" si="7"/>
        <v>2</v>
      </c>
      <c r="S13" s="20">
        <f t="shared" si="7"/>
        <v>3</v>
      </c>
      <c r="T13" s="20">
        <f t="shared" si="7"/>
        <v>9</v>
      </c>
      <c r="U13" s="20">
        <f t="shared" si="7"/>
        <v>4</v>
      </c>
      <c r="V13" s="20">
        <f t="shared" si="7"/>
        <v>27</v>
      </c>
      <c r="W13" s="20">
        <f t="shared" si="7"/>
        <v>51</v>
      </c>
      <c r="X13" s="20">
        <f t="shared" si="7"/>
        <v>8</v>
      </c>
      <c r="Y13" s="20">
        <f t="shared" si="7"/>
        <v>0</v>
      </c>
      <c r="Z13" s="20">
        <f t="shared" si="7"/>
        <v>8</v>
      </c>
      <c r="AA13" s="20">
        <f t="shared" si="7"/>
        <v>11</v>
      </c>
      <c r="AB13" s="20">
        <f t="shared" si="7"/>
        <v>1</v>
      </c>
      <c r="AC13" s="20">
        <f t="shared" si="7"/>
        <v>23</v>
      </c>
      <c r="AD13" s="20">
        <f t="shared" si="7"/>
        <v>0</v>
      </c>
      <c r="AE13" s="20">
        <f t="shared" si="7"/>
        <v>4</v>
      </c>
      <c r="AF13" s="20">
        <f t="shared" si="7"/>
        <v>2</v>
      </c>
      <c r="AG13" s="20">
        <f t="shared" si="7"/>
        <v>4.0999999999999996</v>
      </c>
      <c r="AH13" s="20">
        <v>79.66</v>
      </c>
      <c r="AI13" s="20">
        <v>79.66</v>
      </c>
      <c r="AJ13" s="20">
        <v>75.56</v>
      </c>
      <c r="AK13" s="20">
        <f t="shared" si="7"/>
        <v>53</v>
      </c>
      <c r="AL13" s="20">
        <f t="shared" si="7"/>
        <v>5</v>
      </c>
      <c r="AM13" s="20">
        <f t="shared" si="7"/>
        <v>0</v>
      </c>
      <c r="AN13" s="20">
        <f t="shared" si="7"/>
        <v>1</v>
      </c>
      <c r="AO13" s="20">
        <f t="shared" si="7"/>
        <v>7</v>
      </c>
      <c r="AP13" s="20">
        <f t="shared" si="7"/>
        <v>7</v>
      </c>
      <c r="AQ13" s="20">
        <f t="shared" si="7"/>
        <v>51</v>
      </c>
      <c r="AR13" s="20">
        <f t="shared" si="7"/>
        <v>6</v>
      </c>
      <c r="AS13" s="20">
        <f t="shared" si="7"/>
        <v>6</v>
      </c>
      <c r="AT13" s="20">
        <f t="shared" si="7"/>
        <v>1</v>
      </c>
      <c r="AU13" s="20">
        <f t="shared" si="7"/>
        <v>1</v>
      </c>
      <c r="AV13" s="20">
        <f t="shared" si="7"/>
        <v>9</v>
      </c>
      <c r="AW13" s="20">
        <f t="shared" si="7"/>
        <v>9</v>
      </c>
      <c r="AX13" s="20">
        <f t="shared" si="7"/>
        <v>5</v>
      </c>
      <c r="AY13" s="20">
        <f t="shared" si="7"/>
        <v>4</v>
      </c>
      <c r="AZ13" s="20">
        <f t="shared" si="7"/>
        <v>9</v>
      </c>
      <c r="BA13" s="20">
        <f t="shared" si="7"/>
        <v>9</v>
      </c>
      <c r="BB13" s="20">
        <f t="shared" si="7"/>
        <v>8</v>
      </c>
      <c r="BC13" s="20">
        <f t="shared" si="7"/>
        <v>8</v>
      </c>
      <c r="BD13" s="20">
        <f t="shared" si="7"/>
        <v>4</v>
      </c>
      <c r="BE13" s="20">
        <f t="shared" si="7"/>
        <v>3</v>
      </c>
      <c r="BF13" s="20">
        <f t="shared" si="7"/>
        <v>7</v>
      </c>
      <c r="BG13" s="20">
        <f t="shared" si="7"/>
        <v>7</v>
      </c>
      <c r="BH13" s="20">
        <f t="shared" si="7"/>
        <v>1</v>
      </c>
      <c r="BI13" s="20">
        <f t="shared" si="7"/>
        <v>1</v>
      </c>
      <c r="BJ13" s="20">
        <f t="shared" si="7"/>
        <v>1</v>
      </c>
      <c r="BK13" s="20">
        <f t="shared" si="7"/>
        <v>1</v>
      </c>
      <c r="BM13" s="18">
        <f t="shared" si="1"/>
        <v>0</v>
      </c>
      <c r="BN13" s="18">
        <f t="shared" si="5"/>
        <v>0</v>
      </c>
      <c r="BO13" s="18">
        <f t="shared" si="2"/>
        <v>0</v>
      </c>
      <c r="BP13" s="18">
        <f t="shared" si="6"/>
        <v>0</v>
      </c>
      <c r="BQ13" s="18">
        <f t="shared" si="3"/>
        <v>0</v>
      </c>
      <c r="BR13" s="18">
        <f t="shared" si="4"/>
        <v>0</v>
      </c>
    </row>
    <row r="14" spans="1:70" ht="33.75">
      <c r="A14" s="19" t="s">
        <v>102</v>
      </c>
      <c r="B14" s="17">
        <v>7</v>
      </c>
      <c r="C14" s="20">
        <f>C15+C16+C17+C18+C19+C20+C21+C22+C23+C24+C25+C29+C30+C31+C32+C33+C34</f>
        <v>38</v>
      </c>
      <c r="D14" s="20">
        <f t="shared" ref="D14:BK14" si="8">D15+D16+D17+D18+D19+D20+D21+D22+D23+D24+D25+D29+D30+D31+D32+D33+D34</f>
        <v>37</v>
      </c>
      <c r="E14" s="20">
        <f t="shared" si="8"/>
        <v>37</v>
      </c>
      <c r="F14" s="20">
        <f t="shared" si="8"/>
        <v>0</v>
      </c>
      <c r="G14" s="20">
        <f t="shared" si="8"/>
        <v>0</v>
      </c>
      <c r="H14" s="20">
        <f t="shared" si="8"/>
        <v>0</v>
      </c>
      <c r="I14" s="20">
        <f t="shared" si="8"/>
        <v>0</v>
      </c>
      <c r="J14" s="20">
        <f t="shared" si="8"/>
        <v>1</v>
      </c>
      <c r="K14" s="20">
        <f t="shared" si="8"/>
        <v>1</v>
      </c>
      <c r="L14" s="20">
        <f t="shared" si="8"/>
        <v>0</v>
      </c>
      <c r="M14" s="20">
        <f t="shared" si="8"/>
        <v>5</v>
      </c>
      <c r="N14" s="20">
        <f t="shared" si="8"/>
        <v>6</v>
      </c>
      <c r="O14" s="20">
        <f t="shared" si="8"/>
        <v>36</v>
      </c>
      <c r="P14" s="20">
        <v>38</v>
      </c>
      <c r="Q14" s="20">
        <f t="shared" si="8"/>
        <v>6</v>
      </c>
      <c r="R14" s="20">
        <f t="shared" si="8"/>
        <v>0</v>
      </c>
      <c r="S14" s="20">
        <f t="shared" si="8"/>
        <v>2</v>
      </c>
      <c r="T14" s="20">
        <f t="shared" si="8"/>
        <v>7</v>
      </c>
      <c r="U14" s="20">
        <f t="shared" si="8"/>
        <v>2</v>
      </c>
      <c r="V14" s="20">
        <f t="shared" si="8"/>
        <v>21</v>
      </c>
      <c r="W14" s="20">
        <f t="shared" si="8"/>
        <v>38</v>
      </c>
      <c r="X14" s="20">
        <f t="shared" si="8"/>
        <v>6</v>
      </c>
      <c r="Y14" s="20">
        <f t="shared" si="8"/>
        <v>0</v>
      </c>
      <c r="Z14" s="20">
        <f t="shared" si="8"/>
        <v>5</v>
      </c>
      <c r="AA14" s="20">
        <f t="shared" si="8"/>
        <v>6</v>
      </c>
      <c r="AB14" s="20">
        <f t="shared" si="8"/>
        <v>1</v>
      </c>
      <c r="AC14" s="20">
        <f t="shared" si="8"/>
        <v>20</v>
      </c>
      <c r="AD14" s="20">
        <f t="shared" si="8"/>
        <v>0</v>
      </c>
      <c r="AE14" s="20">
        <f t="shared" si="8"/>
        <v>2</v>
      </c>
      <c r="AF14" s="20">
        <f t="shared" si="8"/>
        <v>1</v>
      </c>
      <c r="AG14" s="20">
        <f t="shared" si="8"/>
        <v>2.1</v>
      </c>
      <c r="AH14" s="20">
        <v>63.33</v>
      </c>
      <c r="AI14" s="20">
        <v>63.33</v>
      </c>
      <c r="AJ14" s="20">
        <v>61.23</v>
      </c>
      <c r="AK14" s="20">
        <f t="shared" si="8"/>
        <v>39</v>
      </c>
      <c r="AL14" s="20">
        <f t="shared" si="8"/>
        <v>5</v>
      </c>
      <c r="AM14" s="20">
        <f t="shared" si="8"/>
        <v>0</v>
      </c>
      <c r="AN14" s="20">
        <f t="shared" si="8"/>
        <v>1</v>
      </c>
      <c r="AO14" s="20">
        <f t="shared" si="8"/>
        <v>6</v>
      </c>
      <c r="AP14" s="20">
        <f t="shared" si="8"/>
        <v>6</v>
      </c>
      <c r="AQ14" s="20">
        <f t="shared" si="8"/>
        <v>38</v>
      </c>
      <c r="AR14" s="20">
        <f t="shared" si="8"/>
        <v>5</v>
      </c>
      <c r="AS14" s="20">
        <f t="shared" si="8"/>
        <v>5</v>
      </c>
      <c r="AT14" s="20">
        <f t="shared" si="8"/>
        <v>0</v>
      </c>
      <c r="AU14" s="20">
        <f t="shared" si="8"/>
        <v>0</v>
      </c>
      <c r="AV14" s="20">
        <f t="shared" si="8"/>
        <v>7</v>
      </c>
      <c r="AW14" s="20">
        <f t="shared" si="8"/>
        <v>7</v>
      </c>
      <c r="AX14" s="20">
        <f t="shared" si="8"/>
        <v>3</v>
      </c>
      <c r="AY14" s="20">
        <f t="shared" si="8"/>
        <v>2</v>
      </c>
      <c r="AZ14" s="20">
        <f t="shared" si="8"/>
        <v>6</v>
      </c>
      <c r="BA14" s="20">
        <f t="shared" si="8"/>
        <v>6</v>
      </c>
      <c r="BB14" s="20">
        <f t="shared" si="8"/>
        <v>6</v>
      </c>
      <c r="BC14" s="20">
        <f t="shared" si="8"/>
        <v>6</v>
      </c>
      <c r="BD14" s="20">
        <f t="shared" si="8"/>
        <v>3</v>
      </c>
      <c r="BE14" s="20">
        <f t="shared" si="8"/>
        <v>2</v>
      </c>
      <c r="BF14" s="20">
        <f t="shared" si="8"/>
        <v>7</v>
      </c>
      <c r="BG14" s="20">
        <f t="shared" si="8"/>
        <v>7</v>
      </c>
      <c r="BH14" s="20">
        <f t="shared" si="8"/>
        <v>1</v>
      </c>
      <c r="BI14" s="20">
        <f t="shared" si="8"/>
        <v>1</v>
      </c>
      <c r="BJ14" s="20">
        <f t="shared" si="8"/>
        <v>0</v>
      </c>
      <c r="BK14" s="20">
        <f t="shared" si="8"/>
        <v>0</v>
      </c>
      <c r="BM14" s="18">
        <f t="shared" si="1"/>
        <v>0</v>
      </c>
      <c r="BN14" s="18">
        <f t="shared" si="5"/>
        <v>0</v>
      </c>
      <c r="BO14" s="18">
        <f t="shared" si="2"/>
        <v>0</v>
      </c>
      <c r="BP14" s="18">
        <f t="shared" si="6"/>
        <v>0</v>
      </c>
      <c r="BQ14" s="18">
        <f t="shared" si="3"/>
        <v>0</v>
      </c>
      <c r="BR14" s="18">
        <f t="shared" si="4"/>
        <v>0</v>
      </c>
    </row>
    <row r="15" spans="1:70" ht="45">
      <c r="A15" s="21" t="s">
        <v>103</v>
      </c>
      <c r="B15" s="17">
        <v>8</v>
      </c>
      <c r="C15" s="43">
        <v>12</v>
      </c>
      <c r="D15" s="43">
        <v>11</v>
      </c>
      <c r="E15" s="43">
        <v>11</v>
      </c>
      <c r="F15" s="43">
        <v>0</v>
      </c>
      <c r="G15" s="43">
        <v>0</v>
      </c>
      <c r="H15" s="43">
        <v>0</v>
      </c>
      <c r="I15" s="43">
        <v>0</v>
      </c>
      <c r="J15" s="43">
        <v>1</v>
      </c>
      <c r="K15" s="43">
        <v>1</v>
      </c>
      <c r="L15" s="43">
        <v>0</v>
      </c>
      <c r="M15" s="43">
        <v>1</v>
      </c>
      <c r="N15" s="43">
        <v>5</v>
      </c>
      <c r="O15" s="43">
        <v>12</v>
      </c>
      <c r="P15" s="43">
        <v>12</v>
      </c>
      <c r="Q15" s="43">
        <v>1</v>
      </c>
      <c r="R15" s="43">
        <v>0</v>
      </c>
      <c r="S15" s="43">
        <v>0</v>
      </c>
      <c r="T15" s="43">
        <v>1</v>
      </c>
      <c r="U15" s="43">
        <v>0</v>
      </c>
      <c r="V15" s="43">
        <v>10</v>
      </c>
      <c r="W15" s="43">
        <v>12</v>
      </c>
      <c r="X15" s="43">
        <v>1</v>
      </c>
      <c r="Y15" s="43">
        <v>0</v>
      </c>
      <c r="Z15" s="43">
        <v>1</v>
      </c>
      <c r="AA15" s="43">
        <v>0</v>
      </c>
      <c r="AB15" s="43">
        <v>0</v>
      </c>
      <c r="AC15" s="43">
        <v>10</v>
      </c>
      <c r="AD15" s="43">
        <v>0</v>
      </c>
      <c r="AE15" s="45">
        <v>0</v>
      </c>
      <c r="AF15" s="45">
        <v>0</v>
      </c>
      <c r="AG15" s="45">
        <v>0</v>
      </c>
      <c r="AH15" s="46">
        <v>18.600000000000001</v>
      </c>
      <c r="AI15" s="46">
        <v>18.600000000000001</v>
      </c>
      <c r="AJ15" s="46">
        <v>18.600000000000001</v>
      </c>
      <c r="AK15" s="43">
        <v>13</v>
      </c>
      <c r="AL15" s="43">
        <v>0</v>
      </c>
      <c r="AM15" s="43">
        <v>0</v>
      </c>
      <c r="AN15" s="43">
        <v>0</v>
      </c>
      <c r="AO15" s="43">
        <v>1</v>
      </c>
      <c r="AP15" s="43">
        <v>1</v>
      </c>
      <c r="AQ15" s="43">
        <v>12</v>
      </c>
      <c r="AR15" s="43">
        <v>0</v>
      </c>
      <c r="AS15" s="43">
        <v>0</v>
      </c>
      <c r="AT15" s="43">
        <v>0</v>
      </c>
      <c r="AU15" s="43">
        <v>0</v>
      </c>
      <c r="AV15" s="43">
        <v>2</v>
      </c>
      <c r="AW15" s="45">
        <v>2</v>
      </c>
      <c r="AX15" s="45">
        <v>0</v>
      </c>
      <c r="AY15" s="45">
        <v>0</v>
      </c>
      <c r="AZ15" s="45">
        <v>0</v>
      </c>
      <c r="BA15" s="45">
        <v>0</v>
      </c>
      <c r="BB15" s="45">
        <v>4</v>
      </c>
      <c r="BC15" s="45">
        <v>4</v>
      </c>
      <c r="BD15" s="45">
        <v>1</v>
      </c>
      <c r="BE15" s="45">
        <v>1</v>
      </c>
      <c r="BF15" s="45">
        <v>4</v>
      </c>
      <c r="BG15" s="45">
        <v>4</v>
      </c>
      <c r="BH15" s="45">
        <v>1</v>
      </c>
      <c r="BI15" s="45">
        <v>1</v>
      </c>
      <c r="BJ15" s="45">
        <v>0</v>
      </c>
      <c r="BK15" s="45">
        <v>0</v>
      </c>
      <c r="BM15" s="18">
        <f t="shared" si="1"/>
        <v>0</v>
      </c>
      <c r="BN15" s="18">
        <f t="shared" si="5"/>
        <v>0</v>
      </c>
      <c r="BO15" s="18">
        <f t="shared" si="2"/>
        <v>0</v>
      </c>
      <c r="BP15" s="18">
        <f t="shared" si="6"/>
        <v>0</v>
      </c>
      <c r="BQ15" s="18">
        <f t="shared" si="3"/>
        <v>0</v>
      </c>
      <c r="BR15" s="18">
        <f t="shared" si="4"/>
        <v>0</v>
      </c>
    </row>
    <row r="16" spans="1:70">
      <c r="A16" s="8" t="s">
        <v>66</v>
      </c>
      <c r="B16" s="17">
        <v>9</v>
      </c>
      <c r="C16" s="43">
        <v>4</v>
      </c>
      <c r="D16" s="43">
        <v>4</v>
      </c>
      <c r="E16" s="43">
        <v>4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1</v>
      </c>
      <c r="N16" s="43">
        <v>0</v>
      </c>
      <c r="O16" s="43">
        <v>4</v>
      </c>
      <c r="P16" s="43"/>
      <c r="Q16" s="43">
        <v>1</v>
      </c>
      <c r="R16" s="43">
        <v>0</v>
      </c>
      <c r="S16" s="43">
        <v>0</v>
      </c>
      <c r="T16" s="43">
        <v>1</v>
      </c>
      <c r="U16" s="43">
        <v>0</v>
      </c>
      <c r="V16" s="43">
        <v>2</v>
      </c>
      <c r="W16" s="43">
        <v>4</v>
      </c>
      <c r="X16" s="43">
        <v>1</v>
      </c>
      <c r="Y16" s="43">
        <v>0</v>
      </c>
      <c r="Z16" s="43">
        <v>0</v>
      </c>
      <c r="AA16" s="43">
        <v>1</v>
      </c>
      <c r="AB16" s="43">
        <v>0</v>
      </c>
      <c r="AC16" s="43">
        <v>2</v>
      </c>
      <c r="AD16" s="43">
        <v>0</v>
      </c>
      <c r="AE16" s="45">
        <v>0</v>
      </c>
      <c r="AF16" s="45">
        <v>0</v>
      </c>
      <c r="AG16" s="45">
        <v>0</v>
      </c>
      <c r="AH16" s="46">
        <v>9.3000000000000007</v>
      </c>
      <c r="AI16" s="46">
        <v>9.3000000000000007</v>
      </c>
      <c r="AJ16" s="46">
        <v>9.3000000000000007</v>
      </c>
      <c r="AK16" s="43">
        <v>5</v>
      </c>
      <c r="AL16" s="43">
        <v>0</v>
      </c>
      <c r="AM16" s="43">
        <v>0</v>
      </c>
      <c r="AN16" s="43">
        <v>0</v>
      </c>
      <c r="AO16" s="43">
        <v>1</v>
      </c>
      <c r="AP16" s="43">
        <v>1</v>
      </c>
      <c r="AQ16" s="43">
        <v>4</v>
      </c>
      <c r="AR16" s="43">
        <v>1</v>
      </c>
      <c r="AS16" s="43">
        <v>1</v>
      </c>
      <c r="AT16" s="43">
        <v>0</v>
      </c>
      <c r="AU16" s="43">
        <v>0</v>
      </c>
      <c r="AV16" s="43">
        <v>1</v>
      </c>
      <c r="AW16" s="45">
        <v>1</v>
      </c>
      <c r="AX16" s="45">
        <v>0</v>
      </c>
      <c r="AY16" s="45">
        <v>0</v>
      </c>
      <c r="AZ16" s="45">
        <v>2</v>
      </c>
      <c r="BA16" s="45">
        <v>2</v>
      </c>
      <c r="BB16" s="45">
        <v>0</v>
      </c>
      <c r="BC16" s="45">
        <v>0</v>
      </c>
      <c r="BD16" s="45">
        <v>0</v>
      </c>
      <c r="BE16" s="45">
        <v>0</v>
      </c>
      <c r="BF16" s="45">
        <v>0</v>
      </c>
      <c r="BG16" s="45">
        <v>0</v>
      </c>
      <c r="BH16" s="45">
        <v>0</v>
      </c>
      <c r="BI16" s="45">
        <v>0</v>
      </c>
      <c r="BJ16" s="45">
        <v>0</v>
      </c>
      <c r="BK16" s="45">
        <v>0</v>
      </c>
      <c r="BM16" s="18">
        <f t="shared" si="1"/>
        <v>0</v>
      </c>
      <c r="BN16" s="18">
        <f t="shared" si="5"/>
        <v>0</v>
      </c>
      <c r="BO16" s="18">
        <f t="shared" si="2"/>
        <v>0</v>
      </c>
      <c r="BP16" s="18">
        <f t="shared" si="6"/>
        <v>0</v>
      </c>
      <c r="BQ16" s="18">
        <f t="shared" si="3"/>
        <v>0</v>
      </c>
      <c r="BR16" s="18">
        <f t="shared" si="4"/>
        <v>0</v>
      </c>
    </row>
    <row r="17" spans="1:70">
      <c r="A17" s="8" t="s">
        <v>67</v>
      </c>
      <c r="B17" s="17">
        <v>10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/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  <c r="Z17" s="43">
        <v>0</v>
      </c>
      <c r="AA17" s="43">
        <v>0</v>
      </c>
      <c r="AB17" s="43">
        <v>0</v>
      </c>
      <c r="AC17" s="43">
        <v>0</v>
      </c>
      <c r="AD17" s="43">
        <v>0</v>
      </c>
      <c r="AE17" s="45">
        <v>0</v>
      </c>
      <c r="AF17" s="45">
        <v>0</v>
      </c>
      <c r="AG17" s="45">
        <v>0</v>
      </c>
      <c r="AH17" s="43">
        <v>0</v>
      </c>
      <c r="AI17" s="43">
        <v>0</v>
      </c>
      <c r="AJ17" s="43">
        <v>0</v>
      </c>
      <c r="AK17" s="43">
        <v>0</v>
      </c>
      <c r="AL17" s="43">
        <v>0</v>
      </c>
      <c r="AM17" s="43">
        <v>0</v>
      </c>
      <c r="AN17" s="43">
        <v>0</v>
      </c>
      <c r="AO17" s="43">
        <v>0</v>
      </c>
      <c r="AP17" s="43">
        <v>0</v>
      </c>
      <c r="AQ17" s="43">
        <v>0</v>
      </c>
      <c r="AR17" s="43">
        <v>0</v>
      </c>
      <c r="AS17" s="43">
        <v>0</v>
      </c>
      <c r="AT17" s="43">
        <v>0</v>
      </c>
      <c r="AU17" s="43">
        <v>0</v>
      </c>
      <c r="AV17" s="43">
        <v>0</v>
      </c>
      <c r="AW17" s="45">
        <v>0</v>
      </c>
      <c r="AX17" s="45">
        <v>0</v>
      </c>
      <c r="AY17" s="45">
        <v>0</v>
      </c>
      <c r="AZ17" s="45">
        <v>0</v>
      </c>
      <c r="BA17" s="45">
        <v>0</v>
      </c>
      <c r="BB17" s="45">
        <v>0</v>
      </c>
      <c r="BC17" s="45">
        <v>0</v>
      </c>
      <c r="BD17" s="45">
        <v>0</v>
      </c>
      <c r="BE17" s="45">
        <v>0</v>
      </c>
      <c r="BF17" s="45">
        <v>0</v>
      </c>
      <c r="BG17" s="45">
        <v>0</v>
      </c>
      <c r="BH17" s="45">
        <v>0</v>
      </c>
      <c r="BI17" s="45">
        <v>0</v>
      </c>
      <c r="BJ17" s="45">
        <v>0</v>
      </c>
      <c r="BK17" s="45">
        <v>0</v>
      </c>
      <c r="BM17" s="18">
        <f t="shared" si="1"/>
        <v>0</v>
      </c>
      <c r="BN17" s="18">
        <f t="shared" si="5"/>
        <v>0</v>
      </c>
      <c r="BO17" s="18">
        <f t="shared" si="2"/>
        <v>0</v>
      </c>
      <c r="BP17" s="18">
        <f t="shared" si="6"/>
        <v>0</v>
      </c>
      <c r="BQ17" s="18">
        <f t="shared" si="3"/>
        <v>0</v>
      </c>
      <c r="BR17" s="18">
        <f t="shared" si="4"/>
        <v>0</v>
      </c>
    </row>
    <row r="18" spans="1:70">
      <c r="A18" s="8" t="s">
        <v>68</v>
      </c>
      <c r="B18" s="17">
        <v>11</v>
      </c>
      <c r="C18" s="43">
        <v>1</v>
      </c>
      <c r="D18" s="43">
        <v>1</v>
      </c>
      <c r="E18" s="43">
        <v>1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1</v>
      </c>
      <c r="P18" s="43"/>
      <c r="Q18" s="43">
        <v>1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3">
        <v>1</v>
      </c>
      <c r="X18" s="43">
        <v>1</v>
      </c>
      <c r="Y18" s="43">
        <v>0</v>
      </c>
      <c r="Z18" s="43">
        <v>0</v>
      </c>
      <c r="AA18" s="43">
        <v>0</v>
      </c>
      <c r="AB18" s="43">
        <v>0</v>
      </c>
      <c r="AC18" s="43">
        <v>0</v>
      </c>
      <c r="AD18" s="43">
        <v>0</v>
      </c>
      <c r="AE18" s="45">
        <v>0</v>
      </c>
      <c r="AF18" s="45">
        <v>0</v>
      </c>
      <c r="AG18" s="45">
        <v>0</v>
      </c>
      <c r="AH18" s="46">
        <v>2.83</v>
      </c>
      <c r="AI18" s="46">
        <v>2.83</v>
      </c>
      <c r="AJ18" s="46">
        <v>2.83</v>
      </c>
      <c r="AK18" s="43">
        <v>2</v>
      </c>
      <c r="AL18" s="43">
        <v>0</v>
      </c>
      <c r="AM18" s="43">
        <v>0</v>
      </c>
      <c r="AN18" s="43">
        <v>0</v>
      </c>
      <c r="AO18" s="43">
        <v>1</v>
      </c>
      <c r="AP18" s="43">
        <v>1</v>
      </c>
      <c r="AQ18" s="43">
        <v>1</v>
      </c>
      <c r="AR18" s="43">
        <v>1</v>
      </c>
      <c r="AS18" s="43">
        <v>1</v>
      </c>
      <c r="AT18" s="43">
        <v>0</v>
      </c>
      <c r="AU18" s="43">
        <v>0</v>
      </c>
      <c r="AV18" s="43">
        <v>0</v>
      </c>
      <c r="AW18" s="45">
        <v>0</v>
      </c>
      <c r="AX18" s="45">
        <v>0</v>
      </c>
      <c r="AY18" s="45">
        <v>0</v>
      </c>
      <c r="AZ18" s="45">
        <v>0</v>
      </c>
      <c r="BA18" s="45">
        <v>0</v>
      </c>
      <c r="BB18" s="45">
        <v>0</v>
      </c>
      <c r="BC18" s="45">
        <v>0</v>
      </c>
      <c r="BD18" s="45">
        <v>0</v>
      </c>
      <c r="BE18" s="45">
        <v>0</v>
      </c>
      <c r="BF18" s="45">
        <v>0</v>
      </c>
      <c r="BG18" s="45">
        <v>0</v>
      </c>
      <c r="BH18" s="45">
        <v>0</v>
      </c>
      <c r="BI18" s="45">
        <v>0</v>
      </c>
      <c r="BJ18" s="45">
        <v>0</v>
      </c>
      <c r="BK18" s="45">
        <v>0</v>
      </c>
      <c r="BM18" s="18">
        <f t="shared" si="1"/>
        <v>0</v>
      </c>
      <c r="BN18" s="18">
        <f t="shared" si="5"/>
        <v>0</v>
      </c>
      <c r="BO18" s="18">
        <f t="shared" si="2"/>
        <v>0</v>
      </c>
      <c r="BP18" s="18">
        <f t="shared" si="6"/>
        <v>0</v>
      </c>
      <c r="BQ18" s="18">
        <f t="shared" si="3"/>
        <v>0</v>
      </c>
      <c r="BR18" s="18">
        <f t="shared" si="4"/>
        <v>0</v>
      </c>
    </row>
    <row r="19" spans="1:70">
      <c r="A19" s="8" t="s">
        <v>69</v>
      </c>
      <c r="B19" s="17">
        <v>12</v>
      </c>
      <c r="C19" s="43">
        <v>1</v>
      </c>
      <c r="D19" s="43">
        <v>1</v>
      </c>
      <c r="E19" s="43">
        <v>1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1</v>
      </c>
      <c r="P19" s="43"/>
      <c r="Q19" s="43">
        <v>0</v>
      </c>
      <c r="R19" s="43">
        <v>0</v>
      </c>
      <c r="S19" s="43">
        <v>0</v>
      </c>
      <c r="T19" s="43">
        <v>1</v>
      </c>
      <c r="U19" s="43">
        <v>0</v>
      </c>
      <c r="V19" s="43">
        <v>0</v>
      </c>
      <c r="W19" s="43">
        <v>1</v>
      </c>
      <c r="X19" s="43">
        <v>0</v>
      </c>
      <c r="Y19" s="43">
        <v>0</v>
      </c>
      <c r="Z19" s="43">
        <v>0</v>
      </c>
      <c r="AA19" s="43">
        <v>1</v>
      </c>
      <c r="AB19" s="43">
        <v>0</v>
      </c>
      <c r="AC19" s="43">
        <v>0</v>
      </c>
      <c r="AD19" s="43">
        <v>0</v>
      </c>
      <c r="AE19" s="45">
        <v>0</v>
      </c>
      <c r="AF19" s="45">
        <v>0</v>
      </c>
      <c r="AG19" s="45">
        <v>0</v>
      </c>
      <c r="AH19" s="43">
        <v>1.5</v>
      </c>
      <c r="AI19" s="43">
        <v>1.5</v>
      </c>
      <c r="AJ19" s="43">
        <v>1.5</v>
      </c>
      <c r="AK19" s="43">
        <v>1</v>
      </c>
      <c r="AL19" s="43">
        <v>0</v>
      </c>
      <c r="AM19" s="43">
        <v>0</v>
      </c>
      <c r="AN19" s="43">
        <v>0</v>
      </c>
      <c r="AO19" s="43">
        <v>0</v>
      </c>
      <c r="AP19" s="43">
        <v>0</v>
      </c>
      <c r="AQ19" s="43">
        <v>1</v>
      </c>
      <c r="AR19" s="43">
        <v>0</v>
      </c>
      <c r="AS19" s="43">
        <v>0</v>
      </c>
      <c r="AT19" s="43">
        <v>0</v>
      </c>
      <c r="AU19" s="43">
        <v>0</v>
      </c>
      <c r="AV19" s="43">
        <v>0</v>
      </c>
      <c r="AW19" s="45">
        <v>0</v>
      </c>
      <c r="AX19" s="45">
        <v>0</v>
      </c>
      <c r="AY19" s="45">
        <v>0</v>
      </c>
      <c r="AZ19" s="45">
        <v>1</v>
      </c>
      <c r="BA19" s="45">
        <v>1</v>
      </c>
      <c r="BB19" s="45">
        <v>0</v>
      </c>
      <c r="BC19" s="45">
        <v>0</v>
      </c>
      <c r="BD19" s="45">
        <v>0</v>
      </c>
      <c r="BE19" s="45">
        <v>0</v>
      </c>
      <c r="BF19" s="45">
        <v>0</v>
      </c>
      <c r="BG19" s="45">
        <v>0</v>
      </c>
      <c r="BH19" s="45">
        <v>0</v>
      </c>
      <c r="BI19" s="45">
        <v>0</v>
      </c>
      <c r="BJ19" s="45">
        <v>0</v>
      </c>
      <c r="BK19" s="45">
        <v>0</v>
      </c>
      <c r="BM19" s="18">
        <f t="shared" si="1"/>
        <v>0</v>
      </c>
      <c r="BN19" s="18">
        <f t="shared" si="5"/>
        <v>0</v>
      </c>
      <c r="BO19" s="18">
        <f t="shared" si="2"/>
        <v>0</v>
      </c>
      <c r="BP19" s="18">
        <f t="shared" si="6"/>
        <v>0</v>
      </c>
      <c r="BQ19" s="18">
        <f t="shared" si="3"/>
        <v>0</v>
      </c>
      <c r="BR19" s="18">
        <f t="shared" si="4"/>
        <v>0</v>
      </c>
    </row>
    <row r="20" spans="1:70">
      <c r="A20" s="8" t="s">
        <v>70</v>
      </c>
      <c r="B20" s="17">
        <v>13</v>
      </c>
      <c r="C20" s="43">
        <v>2</v>
      </c>
      <c r="D20" s="43">
        <v>2</v>
      </c>
      <c r="E20" s="43">
        <v>2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1</v>
      </c>
      <c r="P20" s="43"/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2</v>
      </c>
      <c r="W20" s="43">
        <v>2</v>
      </c>
      <c r="X20" s="43">
        <v>0</v>
      </c>
      <c r="Y20" s="43">
        <v>0</v>
      </c>
      <c r="Z20" s="43">
        <v>0</v>
      </c>
      <c r="AA20" s="43">
        <v>0</v>
      </c>
      <c r="AB20" s="43">
        <v>0</v>
      </c>
      <c r="AC20" s="43">
        <v>2</v>
      </c>
      <c r="AD20" s="43">
        <v>0</v>
      </c>
      <c r="AE20" s="45">
        <v>0</v>
      </c>
      <c r="AF20" s="45">
        <v>0</v>
      </c>
      <c r="AG20" s="45">
        <v>0</v>
      </c>
      <c r="AH20" s="46">
        <v>2.5</v>
      </c>
      <c r="AI20" s="46">
        <v>2.5</v>
      </c>
      <c r="AJ20" s="43">
        <v>2.5</v>
      </c>
      <c r="AK20" s="43">
        <v>1</v>
      </c>
      <c r="AL20" s="43">
        <v>1</v>
      </c>
      <c r="AM20" s="43">
        <v>0</v>
      </c>
      <c r="AN20" s="43">
        <v>0</v>
      </c>
      <c r="AO20" s="43">
        <v>0</v>
      </c>
      <c r="AP20" s="43">
        <v>0</v>
      </c>
      <c r="AQ20" s="43">
        <v>2</v>
      </c>
      <c r="AR20" s="43">
        <v>0</v>
      </c>
      <c r="AS20" s="43">
        <v>0</v>
      </c>
      <c r="AT20" s="43">
        <v>0</v>
      </c>
      <c r="AU20" s="43">
        <v>0</v>
      </c>
      <c r="AV20" s="43">
        <v>0</v>
      </c>
      <c r="AW20" s="45">
        <v>0</v>
      </c>
      <c r="AX20" s="45">
        <v>0</v>
      </c>
      <c r="AY20" s="45">
        <v>0</v>
      </c>
      <c r="AZ20" s="45">
        <v>0</v>
      </c>
      <c r="BA20" s="45">
        <v>0</v>
      </c>
      <c r="BB20" s="45">
        <v>0</v>
      </c>
      <c r="BC20" s="45">
        <v>0</v>
      </c>
      <c r="BD20" s="45">
        <v>2</v>
      </c>
      <c r="BE20" s="45">
        <v>1</v>
      </c>
      <c r="BF20" s="45">
        <v>0</v>
      </c>
      <c r="BG20" s="45">
        <v>0</v>
      </c>
      <c r="BH20" s="45">
        <v>0</v>
      </c>
      <c r="BI20" s="45">
        <v>0</v>
      </c>
      <c r="BJ20" s="45">
        <v>0</v>
      </c>
      <c r="BK20" s="45">
        <v>0</v>
      </c>
      <c r="BM20" s="18">
        <f t="shared" si="1"/>
        <v>0</v>
      </c>
      <c r="BN20" s="18">
        <f t="shared" si="5"/>
        <v>0</v>
      </c>
      <c r="BO20" s="18">
        <f t="shared" si="2"/>
        <v>0</v>
      </c>
      <c r="BP20" s="18">
        <f t="shared" si="6"/>
        <v>0</v>
      </c>
      <c r="BQ20" s="18">
        <f t="shared" si="3"/>
        <v>0</v>
      </c>
      <c r="BR20" s="18">
        <f t="shared" si="4"/>
        <v>0</v>
      </c>
    </row>
    <row r="21" spans="1:70">
      <c r="A21" s="8" t="s">
        <v>71</v>
      </c>
      <c r="B21" s="17">
        <v>14</v>
      </c>
      <c r="C21" s="43">
        <v>3</v>
      </c>
      <c r="D21" s="43">
        <v>3</v>
      </c>
      <c r="E21" s="43">
        <v>3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1</v>
      </c>
      <c r="N21" s="43">
        <v>0</v>
      </c>
      <c r="O21" s="43">
        <v>3</v>
      </c>
      <c r="P21" s="43"/>
      <c r="Q21" s="43">
        <v>0</v>
      </c>
      <c r="R21" s="43">
        <v>0</v>
      </c>
      <c r="S21" s="43">
        <v>0</v>
      </c>
      <c r="T21" s="43">
        <v>1</v>
      </c>
      <c r="U21" s="43">
        <v>0</v>
      </c>
      <c r="V21" s="43">
        <v>2</v>
      </c>
      <c r="W21" s="43">
        <v>3</v>
      </c>
      <c r="X21" s="43">
        <v>0</v>
      </c>
      <c r="Y21" s="43">
        <v>0</v>
      </c>
      <c r="Z21" s="43">
        <v>0</v>
      </c>
      <c r="AA21" s="43">
        <v>1</v>
      </c>
      <c r="AB21" s="43">
        <v>0</v>
      </c>
      <c r="AC21" s="43">
        <v>2</v>
      </c>
      <c r="AD21" s="43">
        <v>0</v>
      </c>
      <c r="AE21" s="45">
        <v>0</v>
      </c>
      <c r="AF21" s="45">
        <v>0</v>
      </c>
      <c r="AG21" s="45">
        <v>0</v>
      </c>
      <c r="AH21" s="43">
        <v>5.8</v>
      </c>
      <c r="AI21" s="43">
        <v>5.8</v>
      </c>
      <c r="AJ21" s="43">
        <v>5.8</v>
      </c>
      <c r="AK21" s="43">
        <v>2</v>
      </c>
      <c r="AL21" s="43">
        <v>1</v>
      </c>
      <c r="AM21" s="43">
        <v>0</v>
      </c>
      <c r="AN21" s="43">
        <v>0</v>
      </c>
      <c r="AO21" s="43">
        <v>0</v>
      </c>
      <c r="AP21" s="43">
        <v>0</v>
      </c>
      <c r="AQ21" s="43">
        <v>3</v>
      </c>
      <c r="AR21" s="43">
        <v>0</v>
      </c>
      <c r="AS21" s="43">
        <v>0</v>
      </c>
      <c r="AT21" s="43">
        <v>0</v>
      </c>
      <c r="AU21" s="43">
        <v>0</v>
      </c>
      <c r="AV21" s="43">
        <v>1</v>
      </c>
      <c r="AW21" s="45">
        <v>1</v>
      </c>
      <c r="AX21" s="45">
        <v>0</v>
      </c>
      <c r="AY21" s="45">
        <v>0</v>
      </c>
      <c r="AZ21" s="45">
        <v>0</v>
      </c>
      <c r="BA21" s="45">
        <v>0</v>
      </c>
      <c r="BB21" s="45">
        <v>0</v>
      </c>
      <c r="BC21" s="45">
        <v>0</v>
      </c>
      <c r="BD21" s="45">
        <v>0</v>
      </c>
      <c r="BE21" s="45">
        <v>0</v>
      </c>
      <c r="BF21" s="45">
        <v>2</v>
      </c>
      <c r="BG21" s="45">
        <v>2</v>
      </c>
      <c r="BH21" s="45">
        <v>0</v>
      </c>
      <c r="BI21" s="45">
        <v>0</v>
      </c>
      <c r="BJ21" s="45">
        <v>0</v>
      </c>
      <c r="BK21" s="45">
        <v>0</v>
      </c>
      <c r="BM21" s="18">
        <f t="shared" si="1"/>
        <v>0</v>
      </c>
      <c r="BN21" s="18">
        <f t="shared" si="5"/>
        <v>0</v>
      </c>
      <c r="BO21" s="18">
        <f t="shared" si="2"/>
        <v>0</v>
      </c>
      <c r="BP21" s="18">
        <f t="shared" si="6"/>
        <v>0</v>
      </c>
      <c r="BQ21" s="18">
        <f t="shared" si="3"/>
        <v>0</v>
      </c>
      <c r="BR21" s="18">
        <f t="shared" si="4"/>
        <v>0</v>
      </c>
    </row>
    <row r="22" spans="1:70">
      <c r="A22" s="8" t="s">
        <v>72</v>
      </c>
      <c r="B22" s="17">
        <v>15</v>
      </c>
      <c r="C22" s="43">
        <v>1</v>
      </c>
      <c r="D22" s="43">
        <v>1</v>
      </c>
      <c r="E22" s="43">
        <v>1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1</v>
      </c>
      <c r="N22" s="43">
        <v>0</v>
      </c>
      <c r="O22" s="43">
        <v>1</v>
      </c>
      <c r="P22" s="43"/>
      <c r="Q22" s="43">
        <v>0</v>
      </c>
      <c r="R22" s="43">
        <v>0</v>
      </c>
      <c r="S22" s="43">
        <v>0</v>
      </c>
      <c r="T22" s="43">
        <v>0</v>
      </c>
      <c r="U22" s="43">
        <v>0</v>
      </c>
      <c r="V22" s="43">
        <v>1</v>
      </c>
      <c r="W22" s="43">
        <v>1</v>
      </c>
      <c r="X22" s="43">
        <v>0</v>
      </c>
      <c r="Y22" s="43">
        <v>0</v>
      </c>
      <c r="Z22" s="43">
        <v>0</v>
      </c>
      <c r="AA22" s="43">
        <v>0</v>
      </c>
      <c r="AB22" s="43">
        <v>0</v>
      </c>
      <c r="AC22" s="43">
        <v>1</v>
      </c>
      <c r="AD22" s="43">
        <v>0</v>
      </c>
      <c r="AE22" s="45">
        <v>0</v>
      </c>
      <c r="AF22" s="45">
        <v>0</v>
      </c>
      <c r="AG22" s="45">
        <v>0</v>
      </c>
      <c r="AH22" s="43">
        <v>1.7</v>
      </c>
      <c r="AI22" s="43">
        <v>1.7</v>
      </c>
      <c r="AJ22" s="43">
        <v>1.7</v>
      </c>
      <c r="AK22" s="43">
        <v>1</v>
      </c>
      <c r="AL22" s="43">
        <v>0</v>
      </c>
      <c r="AM22" s="43">
        <v>0</v>
      </c>
      <c r="AN22" s="43">
        <v>0</v>
      </c>
      <c r="AO22" s="43">
        <v>0</v>
      </c>
      <c r="AP22" s="43">
        <v>0</v>
      </c>
      <c r="AQ22" s="43">
        <v>1</v>
      </c>
      <c r="AR22" s="43">
        <v>0</v>
      </c>
      <c r="AS22" s="43">
        <v>0</v>
      </c>
      <c r="AT22" s="43">
        <v>0</v>
      </c>
      <c r="AU22" s="43">
        <v>0</v>
      </c>
      <c r="AV22" s="43">
        <v>0</v>
      </c>
      <c r="AW22" s="45">
        <v>0</v>
      </c>
      <c r="AX22" s="45">
        <v>0</v>
      </c>
      <c r="AY22" s="45">
        <v>0</v>
      </c>
      <c r="AZ22" s="45">
        <v>0</v>
      </c>
      <c r="BA22" s="45">
        <v>0</v>
      </c>
      <c r="BB22" s="45">
        <v>0</v>
      </c>
      <c r="BC22" s="45">
        <v>0</v>
      </c>
      <c r="BD22" s="45">
        <v>0</v>
      </c>
      <c r="BE22" s="45">
        <v>0</v>
      </c>
      <c r="BF22" s="45">
        <v>1</v>
      </c>
      <c r="BG22" s="45">
        <v>1</v>
      </c>
      <c r="BH22" s="45">
        <v>0</v>
      </c>
      <c r="BI22" s="45">
        <v>0</v>
      </c>
      <c r="BJ22" s="45">
        <v>0</v>
      </c>
      <c r="BK22" s="45">
        <v>0</v>
      </c>
      <c r="BM22" s="18">
        <f t="shared" si="1"/>
        <v>0</v>
      </c>
      <c r="BN22" s="18">
        <f t="shared" si="5"/>
        <v>0</v>
      </c>
      <c r="BO22" s="18">
        <f t="shared" si="2"/>
        <v>0</v>
      </c>
      <c r="BP22" s="18">
        <f t="shared" si="6"/>
        <v>0</v>
      </c>
      <c r="BQ22" s="18">
        <f t="shared" si="3"/>
        <v>0</v>
      </c>
      <c r="BR22" s="18">
        <f t="shared" si="4"/>
        <v>0</v>
      </c>
    </row>
    <row r="23" spans="1:70">
      <c r="A23" s="8" t="s">
        <v>73</v>
      </c>
      <c r="B23" s="17">
        <v>16</v>
      </c>
      <c r="C23" s="43">
        <v>1</v>
      </c>
      <c r="D23" s="43">
        <v>1</v>
      </c>
      <c r="E23" s="43">
        <v>1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1</v>
      </c>
      <c r="P23" s="43"/>
      <c r="Q23" s="43">
        <v>0</v>
      </c>
      <c r="R23" s="43">
        <v>0</v>
      </c>
      <c r="S23" s="43">
        <v>0</v>
      </c>
      <c r="T23" s="43">
        <v>0</v>
      </c>
      <c r="U23" s="43">
        <v>1</v>
      </c>
      <c r="V23" s="43">
        <v>0</v>
      </c>
      <c r="W23" s="43">
        <v>1</v>
      </c>
      <c r="X23" s="43">
        <v>0</v>
      </c>
      <c r="Y23" s="43">
        <v>0</v>
      </c>
      <c r="Z23" s="43">
        <v>0</v>
      </c>
      <c r="AA23" s="43">
        <v>0</v>
      </c>
      <c r="AB23" s="43">
        <v>1</v>
      </c>
      <c r="AC23" s="43">
        <v>0</v>
      </c>
      <c r="AD23" s="43">
        <v>0</v>
      </c>
      <c r="AE23" s="45">
        <v>0</v>
      </c>
      <c r="AF23" s="45">
        <v>0</v>
      </c>
      <c r="AG23" s="45">
        <v>0</v>
      </c>
      <c r="AH23" s="43">
        <v>2.2000000000000002</v>
      </c>
      <c r="AI23" s="43">
        <v>2.2000000000000002</v>
      </c>
      <c r="AJ23" s="43">
        <v>2.2000000000000002</v>
      </c>
      <c r="AK23" s="43">
        <v>1</v>
      </c>
      <c r="AL23" s="43">
        <v>0</v>
      </c>
      <c r="AM23" s="43">
        <v>0</v>
      </c>
      <c r="AN23" s="43">
        <v>0</v>
      </c>
      <c r="AO23" s="43">
        <v>0</v>
      </c>
      <c r="AP23" s="43">
        <v>0</v>
      </c>
      <c r="AQ23" s="43">
        <v>1</v>
      </c>
      <c r="AR23" s="43">
        <v>0</v>
      </c>
      <c r="AS23" s="43">
        <v>0</v>
      </c>
      <c r="AT23" s="43">
        <v>0</v>
      </c>
      <c r="AU23" s="43">
        <v>0</v>
      </c>
      <c r="AV23" s="43">
        <v>0</v>
      </c>
      <c r="AW23" s="45">
        <v>0</v>
      </c>
      <c r="AX23" s="45">
        <v>0</v>
      </c>
      <c r="AY23" s="45">
        <v>0</v>
      </c>
      <c r="AZ23" s="45">
        <v>0</v>
      </c>
      <c r="BA23" s="45">
        <v>0</v>
      </c>
      <c r="BB23" s="45">
        <v>1</v>
      </c>
      <c r="BC23" s="45">
        <v>1</v>
      </c>
      <c r="BD23" s="45">
        <v>0</v>
      </c>
      <c r="BE23" s="45">
        <v>0</v>
      </c>
      <c r="BF23" s="45">
        <v>0</v>
      </c>
      <c r="BG23" s="45">
        <v>0</v>
      </c>
      <c r="BH23" s="45">
        <v>0</v>
      </c>
      <c r="BI23" s="45">
        <v>0</v>
      </c>
      <c r="BJ23" s="45">
        <v>0</v>
      </c>
      <c r="BK23" s="45">
        <v>0</v>
      </c>
      <c r="BM23" s="18">
        <f t="shared" si="1"/>
        <v>0</v>
      </c>
      <c r="BN23" s="18">
        <f t="shared" si="5"/>
        <v>0</v>
      </c>
      <c r="BO23" s="18">
        <f t="shared" si="2"/>
        <v>0</v>
      </c>
      <c r="BP23" s="18">
        <f t="shared" si="6"/>
        <v>0</v>
      </c>
      <c r="BQ23" s="18">
        <f t="shared" si="3"/>
        <v>0</v>
      </c>
      <c r="BR23" s="18">
        <f t="shared" si="4"/>
        <v>0</v>
      </c>
    </row>
    <row r="24" spans="1:70">
      <c r="A24" s="8" t="s">
        <v>74</v>
      </c>
      <c r="B24" s="17">
        <v>17</v>
      </c>
      <c r="C24" s="43">
        <v>2</v>
      </c>
      <c r="D24" s="43">
        <v>2</v>
      </c>
      <c r="E24" s="43">
        <v>2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2</v>
      </c>
      <c r="P24" s="43"/>
      <c r="Q24" s="43">
        <v>0</v>
      </c>
      <c r="R24" s="43">
        <v>0</v>
      </c>
      <c r="S24" s="43">
        <v>0</v>
      </c>
      <c r="T24" s="43">
        <v>0</v>
      </c>
      <c r="U24" s="43">
        <v>0</v>
      </c>
      <c r="V24" s="43">
        <v>2</v>
      </c>
      <c r="W24" s="43">
        <v>2</v>
      </c>
      <c r="X24" s="43">
        <v>0</v>
      </c>
      <c r="Y24" s="43">
        <v>0</v>
      </c>
      <c r="Z24" s="43">
        <v>1</v>
      </c>
      <c r="AA24" s="43">
        <v>0</v>
      </c>
      <c r="AB24" s="43">
        <v>0</v>
      </c>
      <c r="AC24" s="43">
        <v>1</v>
      </c>
      <c r="AD24" s="43">
        <v>0</v>
      </c>
      <c r="AE24" s="45">
        <v>0</v>
      </c>
      <c r="AF24" s="45">
        <v>0</v>
      </c>
      <c r="AG24" s="45">
        <v>0</v>
      </c>
      <c r="AH24" s="43">
        <v>2</v>
      </c>
      <c r="AI24" s="43">
        <v>2</v>
      </c>
      <c r="AJ24" s="43">
        <v>2</v>
      </c>
      <c r="AK24" s="43">
        <v>2</v>
      </c>
      <c r="AL24" s="43">
        <v>0</v>
      </c>
      <c r="AM24" s="43">
        <v>0</v>
      </c>
      <c r="AN24" s="43">
        <v>0</v>
      </c>
      <c r="AO24" s="43">
        <v>0</v>
      </c>
      <c r="AP24" s="43">
        <v>0</v>
      </c>
      <c r="AQ24" s="43">
        <v>2</v>
      </c>
      <c r="AR24" s="43">
        <v>0</v>
      </c>
      <c r="AS24" s="43">
        <v>0</v>
      </c>
      <c r="AT24" s="43">
        <v>0</v>
      </c>
      <c r="AU24" s="43">
        <v>0</v>
      </c>
      <c r="AV24" s="43">
        <v>0</v>
      </c>
      <c r="AW24" s="45">
        <v>0</v>
      </c>
      <c r="AX24" s="45">
        <v>0</v>
      </c>
      <c r="AY24" s="45">
        <v>0</v>
      </c>
      <c r="AZ24" s="45">
        <v>1</v>
      </c>
      <c r="BA24" s="45">
        <v>1</v>
      </c>
      <c r="BB24" s="45">
        <v>1</v>
      </c>
      <c r="BC24" s="45">
        <v>1</v>
      </c>
      <c r="BD24" s="45">
        <v>0</v>
      </c>
      <c r="BE24" s="45">
        <v>0</v>
      </c>
      <c r="BF24" s="45">
        <v>0</v>
      </c>
      <c r="BG24" s="45">
        <v>0</v>
      </c>
      <c r="BH24" s="45">
        <v>0</v>
      </c>
      <c r="BI24" s="45">
        <v>0</v>
      </c>
      <c r="BJ24" s="45">
        <v>0</v>
      </c>
      <c r="BK24" s="45">
        <v>0</v>
      </c>
      <c r="BM24" s="18">
        <f t="shared" si="1"/>
        <v>0</v>
      </c>
      <c r="BN24" s="18">
        <f t="shared" si="5"/>
        <v>0</v>
      </c>
      <c r="BO24" s="18">
        <f t="shared" si="2"/>
        <v>0</v>
      </c>
      <c r="BP24" s="18">
        <f t="shared" si="6"/>
        <v>0</v>
      </c>
      <c r="BQ24" s="18">
        <f t="shared" si="3"/>
        <v>0</v>
      </c>
      <c r="BR24" s="18">
        <f t="shared" si="4"/>
        <v>0</v>
      </c>
    </row>
    <row r="25" spans="1:70">
      <c r="A25" s="8" t="s">
        <v>75</v>
      </c>
      <c r="B25" s="17">
        <v>18</v>
      </c>
      <c r="C25" s="43">
        <v>4</v>
      </c>
      <c r="D25" s="43">
        <v>4</v>
      </c>
      <c r="E25" s="43">
        <v>4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1</v>
      </c>
      <c r="N25" s="43">
        <v>0</v>
      </c>
      <c r="O25" s="43">
        <v>4</v>
      </c>
      <c r="P25" s="43"/>
      <c r="Q25" s="43">
        <v>1</v>
      </c>
      <c r="R25" s="43">
        <v>0</v>
      </c>
      <c r="S25" s="43">
        <v>1</v>
      </c>
      <c r="T25" s="43">
        <v>1</v>
      </c>
      <c r="U25" s="43">
        <v>0</v>
      </c>
      <c r="V25" s="43">
        <v>1</v>
      </c>
      <c r="W25" s="43">
        <v>4</v>
      </c>
      <c r="X25" s="43">
        <v>1</v>
      </c>
      <c r="Y25" s="43">
        <v>0</v>
      </c>
      <c r="Z25" s="43">
        <v>1</v>
      </c>
      <c r="AA25" s="43">
        <v>1</v>
      </c>
      <c r="AB25" s="43">
        <v>0</v>
      </c>
      <c r="AC25" s="43">
        <v>1</v>
      </c>
      <c r="AD25" s="43">
        <v>0</v>
      </c>
      <c r="AE25" s="45">
        <v>1</v>
      </c>
      <c r="AF25" s="45">
        <v>1</v>
      </c>
      <c r="AG25" s="45">
        <v>1</v>
      </c>
      <c r="AH25" s="46">
        <v>5</v>
      </c>
      <c r="AI25" s="46">
        <v>5</v>
      </c>
      <c r="AJ25" s="46">
        <v>4</v>
      </c>
      <c r="AK25" s="43">
        <v>4</v>
      </c>
      <c r="AL25" s="43">
        <v>0</v>
      </c>
      <c r="AM25" s="43">
        <v>0</v>
      </c>
      <c r="AN25" s="43">
        <v>0</v>
      </c>
      <c r="AO25" s="43">
        <v>0</v>
      </c>
      <c r="AP25" s="43">
        <v>0</v>
      </c>
      <c r="AQ25" s="43">
        <v>4</v>
      </c>
      <c r="AR25" s="43">
        <v>1</v>
      </c>
      <c r="AS25" s="43">
        <v>1</v>
      </c>
      <c r="AT25" s="43">
        <v>0</v>
      </c>
      <c r="AU25" s="43">
        <v>0</v>
      </c>
      <c r="AV25" s="43">
        <v>2</v>
      </c>
      <c r="AW25" s="45">
        <v>2</v>
      </c>
      <c r="AX25" s="45">
        <v>0</v>
      </c>
      <c r="AY25" s="45">
        <v>0</v>
      </c>
      <c r="AZ25" s="45">
        <v>1</v>
      </c>
      <c r="BA25" s="45">
        <v>1</v>
      </c>
      <c r="BB25" s="45">
        <v>0</v>
      </c>
      <c r="BC25" s="45">
        <v>0</v>
      </c>
      <c r="BD25" s="45">
        <v>0</v>
      </c>
      <c r="BE25" s="45">
        <v>0</v>
      </c>
      <c r="BF25" s="45">
        <v>0</v>
      </c>
      <c r="BG25" s="45">
        <v>0</v>
      </c>
      <c r="BH25" s="45">
        <v>0</v>
      </c>
      <c r="BI25" s="45">
        <v>0</v>
      </c>
      <c r="BJ25" s="45">
        <v>0</v>
      </c>
      <c r="BK25" s="45">
        <v>0</v>
      </c>
      <c r="BM25" s="18">
        <f t="shared" si="1"/>
        <v>0</v>
      </c>
      <c r="BN25" s="18">
        <f t="shared" si="5"/>
        <v>0</v>
      </c>
      <c r="BO25" s="18">
        <f t="shared" si="2"/>
        <v>0</v>
      </c>
      <c r="BP25" s="18">
        <f t="shared" si="6"/>
        <v>0</v>
      </c>
      <c r="BQ25" s="18">
        <f t="shared" si="3"/>
        <v>0</v>
      </c>
      <c r="BR25" s="18">
        <f t="shared" si="4"/>
        <v>0</v>
      </c>
    </row>
    <row r="26" spans="1:70" ht="22.5">
      <c r="A26" s="22" t="s">
        <v>104</v>
      </c>
      <c r="B26" s="39">
        <v>19</v>
      </c>
      <c r="C26" s="45">
        <v>4</v>
      </c>
      <c r="D26" s="43">
        <v>4</v>
      </c>
      <c r="E26" s="43">
        <v>4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1</v>
      </c>
      <c r="N26" s="43">
        <v>0</v>
      </c>
      <c r="O26" s="43">
        <v>4</v>
      </c>
      <c r="P26" s="43"/>
      <c r="Q26" s="45">
        <v>1</v>
      </c>
      <c r="R26" s="45">
        <v>0</v>
      </c>
      <c r="S26" s="45">
        <v>1</v>
      </c>
      <c r="T26" s="45">
        <v>1</v>
      </c>
      <c r="U26" s="45">
        <v>0</v>
      </c>
      <c r="V26" s="45">
        <v>1</v>
      </c>
      <c r="W26" s="45">
        <v>4</v>
      </c>
      <c r="X26" s="45">
        <v>1</v>
      </c>
      <c r="Y26" s="45">
        <v>0</v>
      </c>
      <c r="Z26" s="45">
        <v>1</v>
      </c>
      <c r="AA26" s="45">
        <v>1</v>
      </c>
      <c r="AB26" s="45">
        <v>0</v>
      </c>
      <c r="AC26" s="45">
        <v>1</v>
      </c>
      <c r="AD26" s="45">
        <v>0</v>
      </c>
      <c r="AE26" s="45">
        <v>1</v>
      </c>
      <c r="AF26" s="45">
        <v>1</v>
      </c>
      <c r="AG26" s="45">
        <v>1</v>
      </c>
      <c r="AH26" s="43">
        <v>4.33</v>
      </c>
      <c r="AI26" s="43">
        <v>4.33</v>
      </c>
      <c r="AJ26" s="43">
        <v>3.33</v>
      </c>
      <c r="AK26" s="43">
        <v>4</v>
      </c>
      <c r="AL26" s="43">
        <v>0</v>
      </c>
      <c r="AM26" s="43">
        <v>0</v>
      </c>
      <c r="AN26" s="43">
        <v>0</v>
      </c>
      <c r="AO26" s="43">
        <v>0</v>
      </c>
      <c r="AP26" s="43">
        <v>0</v>
      </c>
      <c r="AQ26" s="43">
        <v>4</v>
      </c>
      <c r="AR26" s="43">
        <v>1</v>
      </c>
      <c r="AS26" s="43">
        <v>1</v>
      </c>
      <c r="AT26" s="43">
        <v>0</v>
      </c>
      <c r="AU26" s="43">
        <v>0</v>
      </c>
      <c r="AV26" s="43">
        <v>2</v>
      </c>
      <c r="AW26" s="45">
        <v>2</v>
      </c>
      <c r="AX26" s="45">
        <v>0</v>
      </c>
      <c r="AY26" s="45">
        <v>0</v>
      </c>
      <c r="AZ26" s="45">
        <v>1</v>
      </c>
      <c r="BA26" s="45">
        <v>1</v>
      </c>
      <c r="BB26" s="45">
        <v>0</v>
      </c>
      <c r="BC26" s="45">
        <v>0</v>
      </c>
      <c r="BD26" s="45">
        <v>0</v>
      </c>
      <c r="BE26" s="45">
        <v>0</v>
      </c>
      <c r="BF26" s="45">
        <v>0</v>
      </c>
      <c r="BG26" s="45">
        <v>0</v>
      </c>
      <c r="BH26" s="45">
        <v>0</v>
      </c>
      <c r="BI26" s="45">
        <v>0</v>
      </c>
      <c r="BJ26" s="45">
        <v>0</v>
      </c>
      <c r="BK26" s="45">
        <v>0</v>
      </c>
      <c r="BM26" s="18">
        <f t="shared" si="1"/>
        <v>0</v>
      </c>
      <c r="BN26" s="18">
        <f t="shared" si="5"/>
        <v>0</v>
      </c>
      <c r="BO26" s="18">
        <f t="shared" si="2"/>
        <v>0</v>
      </c>
      <c r="BP26" s="18">
        <f t="shared" si="6"/>
        <v>0</v>
      </c>
      <c r="BQ26" s="18">
        <f t="shared" si="3"/>
        <v>0</v>
      </c>
      <c r="BR26" s="18">
        <f t="shared" si="4"/>
        <v>0</v>
      </c>
    </row>
    <row r="27" spans="1:70">
      <c r="A27" s="10" t="s">
        <v>76</v>
      </c>
      <c r="B27" s="17">
        <v>20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/>
      <c r="Q27" s="43">
        <v>0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0</v>
      </c>
      <c r="Y27" s="43">
        <v>0</v>
      </c>
      <c r="Z27" s="43">
        <v>0</v>
      </c>
      <c r="AA27" s="43">
        <v>0</v>
      </c>
      <c r="AB27" s="43">
        <v>0</v>
      </c>
      <c r="AC27" s="43">
        <v>0</v>
      </c>
      <c r="AD27" s="43">
        <v>0</v>
      </c>
      <c r="AE27" s="45">
        <v>0</v>
      </c>
      <c r="AF27" s="45">
        <v>0</v>
      </c>
      <c r="AG27" s="45">
        <v>0</v>
      </c>
      <c r="AH27" s="43">
        <v>0</v>
      </c>
      <c r="AI27" s="43">
        <v>0</v>
      </c>
      <c r="AJ27" s="43">
        <v>0</v>
      </c>
      <c r="AK27" s="43">
        <v>0</v>
      </c>
      <c r="AL27" s="43">
        <v>0</v>
      </c>
      <c r="AM27" s="43">
        <v>0</v>
      </c>
      <c r="AN27" s="43">
        <v>0</v>
      </c>
      <c r="AO27" s="43">
        <v>0</v>
      </c>
      <c r="AP27" s="43">
        <v>0</v>
      </c>
      <c r="AQ27" s="43">
        <v>0</v>
      </c>
      <c r="AR27" s="43">
        <v>0</v>
      </c>
      <c r="AS27" s="43">
        <v>0</v>
      </c>
      <c r="AT27" s="43">
        <v>0</v>
      </c>
      <c r="AU27" s="43">
        <v>0</v>
      </c>
      <c r="AV27" s="43">
        <v>0</v>
      </c>
      <c r="AW27" s="45">
        <v>0</v>
      </c>
      <c r="AX27" s="45">
        <v>0</v>
      </c>
      <c r="AY27" s="45">
        <v>0</v>
      </c>
      <c r="AZ27" s="45">
        <v>0</v>
      </c>
      <c r="BA27" s="45">
        <v>0</v>
      </c>
      <c r="BB27" s="45">
        <v>0</v>
      </c>
      <c r="BC27" s="45">
        <v>0</v>
      </c>
      <c r="BD27" s="45">
        <v>0</v>
      </c>
      <c r="BE27" s="45">
        <v>0</v>
      </c>
      <c r="BF27" s="45">
        <v>0</v>
      </c>
      <c r="BG27" s="45">
        <v>0</v>
      </c>
      <c r="BH27" s="45">
        <v>0</v>
      </c>
      <c r="BI27" s="45">
        <v>0</v>
      </c>
      <c r="BJ27" s="45">
        <v>0</v>
      </c>
      <c r="BK27" s="45">
        <v>0</v>
      </c>
      <c r="BM27" s="18">
        <f t="shared" si="1"/>
        <v>0</v>
      </c>
      <c r="BN27" s="18">
        <f t="shared" si="5"/>
        <v>0</v>
      </c>
      <c r="BO27" s="18">
        <f t="shared" si="2"/>
        <v>0</v>
      </c>
      <c r="BP27" s="18">
        <f t="shared" si="6"/>
        <v>0</v>
      </c>
      <c r="BQ27" s="18">
        <f t="shared" si="3"/>
        <v>0</v>
      </c>
      <c r="BR27" s="18">
        <f t="shared" si="4"/>
        <v>0</v>
      </c>
    </row>
    <row r="28" spans="1:70">
      <c r="A28" s="10" t="s">
        <v>77</v>
      </c>
      <c r="B28" s="17">
        <v>21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/>
      <c r="Q28" s="43">
        <v>0</v>
      </c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43">
        <v>0</v>
      </c>
      <c r="Z28" s="43">
        <v>0</v>
      </c>
      <c r="AA28" s="43">
        <v>0</v>
      </c>
      <c r="AB28" s="43">
        <v>0</v>
      </c>
      <c r="AC28" s="43">
        <v>0</v>
      </c>
      <c r="AD28" s="43">
        <v>0</v>
      </c>
      <c r="AE28" s="45">
        <v>0</v>
      </c>
      <c r="AF28" s="45">
        <v>0</v>
      </c>
      <c r="AG28" s="45">
        <v>0</v>
      </c>
      <c r="AH28" s="43">
        <v>0</v>
      </c>
      <c r="AI28" s="43">
        <v>0</v>
      </c>
      <c r="AJ28" s="43">
        <v>0</v>
      </c>
      <c r="AK28" s="43">
        <v>0</v>
      </c>
      <c r="AL28" s="43">
        <v>0</v>
      </c>
      <c r="AM28" s="43">
        <v>0</v>
      </c>
      <c r="AN28" s="43">
        <v>0</v>
      </c>
      <c r="AO28" s="43">
        <v>0</v>
      </c>
      <c r="AP28" s="43">
        <v>0</v>
      </c>
      <c r="AQ28" s="43">
        <v>0</v>
      </c>
      <c r="AR28" s="43">
        <v>0</v>
      </c>
      <c r="AS28" s="43">
        <v>0</v>
      </c>
      <c r="AT28" s="43">
        <v>0</v>
      </c>
      <c r="AU28" s="43">
        <v>0</v>
      </c>
      <c r="AV28" s="43">
        <v>0</v>
      </c>
      <c r="AW28" s="45">
        <v>0</v>
      </c>
      <c r="AX28" s="45">
        <v>0</v>
      </c>
      <c r="AY28" s="45">
        <v>0</v>
      </c>
      <c r="AZ28" s="45">
        <v>0</v>
      </c>
      <c r="BA28" s="45">
        <v>0</v>
      </c>
      <c r="BB28" s="45">
        <v>0</v>
      </c>
      <c r="BC28" s="45">
        <v>0</v>
      </c>
      <c r="BD28" s="45">
        <v>0</v>
      </c>
      <c r="BE28" s="45">
        <v>0</v>
      </c>
      <c r="BF28" s="45">
        <v>0</v>
      </c>
      <c r="BG28" s="45">
        <v>0</v>
      </c>
      <c r="BH28" s="45">
        <v>0</v>
      </c>
      <c r="BI28" s="45">
        <v>0</v>
      </c>
      <c r="BJ28" s="45">
        <v>0</v>
      </c>
      <c r="BK28" s="45">
        <v>0</v>
      </c>
      <c r="BM28" s="18">
        <f t="shared" si="1"/>
        <v>0</v>
      </c>
      <c r="BN28" s="18">
        <f t="shared" si="5"/>
        <v>0</v>
      </c>
      <c r="BO28" s="18">
        <f t="shared" si="2"/>
        <v>0</v>
      </c>
      <c r="BP28" s="18">
        <f t="shared" si="6"/>
        <v>0</v>
      </c>
      <c r="BQ28" s="18">
        <f t="shared" si="3"/>
        <v>0</v>
      </c>
      <c r="BR28" s="18">
        <f t="shared" si="4"/>
        <v>0</v>
      </c>
    </row>
    <row r="29" spans="1:70">
      <c r="A29" s="8" t="s">
        <v>78</v>
      </c>
      <c r="B29" s="17">
        <v>22</v>
      </c>
      <c r="C29" s="43">
        <v>3</v>
      </c>
      <c r="D29" s="43">
        <v>3</v>
      </c>
      <c r="E29" s="43">
        <v>3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v>3</v>
      </c>
      <c r="P29" s="43"/>
      <c r="Q29" s="43">
        <v>0</v>
      </c>
      <c r="R29" s="43">
        <v>0</v>
      </c>
      <c r="S29" s="43">
        <v>0</v>
      </c>
      <c r="T29" s="43">
        <v>2</v>
      </c>
      <c r="U29" s="43">
        <v>1</v>
      </c>
      <c r="V29" s="43">
        <v>0</v>
      </c>
      <c r="W29" s="43">
        <v>3</v>
      </c>
      <c r="X29" s="43">
        <v>0</v>
      </c>
      <c r="Y29" s="43">
        <v>0</v>
      </c>
      <c r="Z29" s="43">
        <v>1</v>
      </c>
      <c r="AA29" s="43">
        <v>2</v>
      </c>
      <c r="AB29" s="43">
        <v>0</v>
      </c>
      <c r="AC29" s="43">
        <v>0</v>
      </c>
      <c r="AD29" s="43">
        <v>0</v>
      </c>
      <c r="AE29" s="45">
        <v>0</v>
      </c>
      <c r="AF29" s="45">
        <v>0</v>
      </c>
      <c r="AG29" s="45">
        <v>0</v>
      </c>
      <c r="AH29" s="43">
        <v>5.2</v>
      </c>
      <c r="AI29" s="43">
        <v>5.2</v>
      </c>
      <c r="AJ29" s="43">
        <v>5.2</v>
      </c>
      <c r="AK29" s="43">
        <v>3</v>
      </c>
      <c r="AL29" s="43">
        <v>1</v>
      </c>
      <c r="AM29" s="43">
        <v>0</v>
      </c>
      <c r="AN29" s="43">
        <v>0</v>
      </c>
      <c r="AO29" s="43">
        <v>1</v>
      </c>
      <c r="AP29" s="43">
        <v>1</v>
      </c>
      <c r="AQ29" s="43">
        <v>3</v>
      </c>
      <c r="AR29" s="43">
        <v>0</v>
      </c>
      <c r="AS29" s="43">
        <v>0</v>
      </c>
      <c r="AT29" s="43">
        <v>0</v>
      </c>
      <c r="AU29" s="43">
        <v>0</v>
      </c>
      <c r="AV29" s="43">
        <v>1</v>
      </c>
      <c r="AW29" s="45">
        <v>1</v>
      </c>
      <c r="AX29" s="45">
        <v>2</v>
      </c>
      <c r="AY29" s="45">
        <v>2</v>
      </c>
      <c r="AZ29" s="45">
        <v>0</v>
      </c>
      <c r="BA29" s="45">
        <v>0</v>
      </c>
      <c r="BB29" s="45">
        <v>0</v>
      </c>
      <c r="BC29" s="45">
        <v>0</v>
      </c>
      <c r="BD29" s="45">
        <v>0</v>
      </c>
      <c r="BE29" s="45">
        <v>0</v>
      </c>
      <c r="BF29" s="45">
        <v>0</v>
      </c>
      <c r="BG29" s="45">
        <v>0</v>
      </c>
      <c r="BH29" s="45">
        <v>0</v>
      </c>
      <c r="BI29" s="45">
        <v>0</v>
      </c>
      <c r="BJ29" s="45">
        <v>0</v>
      </c>
      <c r="BK29" s="45">
        <v>0</v>
      </c>
      <c r="BM29" s="18">
        <f t="shared" si="1"/>
        <v>0</v>
      </c>
      <c r="BN29" s="18">
        <f t="shared" si="5"/>
        <v>0</v>
      </c>
      <c r="BO29" s="18">
        <f t="shared" si="2"/>
        <v>0</v>
      </c>
      <c r="BP29" s="18">
        <f t="shared" si="6"/>
        <v>0</v>
      </c>
      <c r="BQ29" s="18">
        <f t="shared" si="3"/>
        <v>0</v>
      </c>
      <c r="BR29" s="18">
        <f t="shared" si="4"/>
        <v>0</v>
      </c>
    </row>
    <row r="30" spans="1:70">
      <c r="A30" s="8" t="s">
        <v>79</v>
      </c>
      <c r="B30" s="17">
        <v>23</v>
      </c>
      <c r="C30" s="43">
        <v>2</v>
      </c>
      <c r="D30" s="43">
        <v>2</v>
      </c>
      <c r="E30" s="43">
        <v>2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2</v>
      </c>
      <c r="P30" s="43"/>
      <c r="Q30" s="43">
        <v>2</v>
      </c>
      <c r="R30" s="43">
        <v>0</v>
      </c>
      <c r="S30" s="43">
        <v>0</v>
      </c>
      <c r="T30" s="43">
        <v>0</v>
      </c>
      <c r="U30" s="43">
        <v>0</v>
      </c>
      <c r="V30" s="43">
        <v>0</v>
      </c>
      <c r="W30" s="43">
        <v>2</v>
      </c>
      <c r="X30" s="43">
        <v>2</v>
      </c>
      <c r="Y30" s="43">
        <v>0</v>
      </c>
      <c r="Z30" s="43">
        <v>0</v>
      </c>
      <c r="AA30" s="43">
        <v>0</v>
      </c>
      <c r="AB30" s="43">
        <v>0</v>
      </c>
      <c r="AC30" s="43">
        <v>0</v>
      </c>
      <c r="AD30" s="43">
        <v>0</v>
      </c>
      <c r="AE30" s="45">
        <v>0</v>
      </c>
      <c r="AF30" s="45">
        <v>0</v>
      </c>
      <c r="AG30" s="45">
        <v>0</v>
      </c>
      <c r="AH30" s="43">
        <v>3.3</v>
      </c>
      <c r="AI30" s="43">
        <v>3.3</v>
      </c>
      <c r="AJ30" s="43">
        <v>3.3</v>
      </c>
      <c r="AK30" s="43">
        <v>2</v>
      </c>
      <c r="AL30" s="43">
        <v>2</v>
      </c>
      <c r="AM30" s="43"/>
      <c r="AN30" s="43">
        <v>1</v>
      </c>
      <c r="AO30" s="43">
        <v>2</v>
      </c>
      <c r="AP30" s="43">
        <v>2</v>
      </c>
      <c r="AQ30" s="43">
        <v>2</v>
      </c>
      <c r="AR30" s="43">
        <v>2</v>
      </c>
      <c r="AS30" s="43">
        <v>2</v>
      </c>
      <c r="AT30" s="43">
        <v>0</v>
      </c>
      <c r="AU30" s="43">
        <v>0</v>
      </c>
      <c r="AV30" s="43">
        <v>0</v>
      </c>
      <c r="AW30" s="45">
        <v>0</v>
      </c>
      <c r="AX30" s="45">
        <v>0</v>
      </c>
      <c r="AY30" s="45">
        <v>0</v>
      </c>
      <c r="AZ30" s="45">
        <v>0</v>
      </c>
      <c r="BA30" s="45">
        <v>0</v>
      </c>
      <c r="BB30" s="45">
        <v>0</v>
      </c>
      <c r="BC30" s="45">
        <v>0</v>
      </c>
      <c r="BD30" s="45">
        <v>0</v>
      </c>
      <c r="BE30" s="45">
        <v>0</v>
      </c>
      <c r="BF30" s="45">
        <v>0</v>
      </c>
      <c r="BG30" s="45">
        <v>0</v>
      </c>
      <c r="BH30" s="45">
        <v>0</v>
      </c>
      <c r="BI30" s="45">
        <v>0</v>
      </c>
      <c r="BJ30" s="45">
        <v>0</v>
      </c>
      <c r="BK30" s="45">
        <v>0</v>
      </c>
      <c r="BM30" s="18">
        <f t="shared" si="1"/>
        <v>0</v>
      </c>
      <c r="BN30" s="18">
        <f t="shared" si="5"/>
        <v>0</v>
      </c>
      <c r="BO30" s="18">
        <f t="shared" si="2"/>
        <v>0</v>
      </c>
      <c r="BP30" s="18">
        <f t="shared" si="6"/>
        <v>0</v>
      </c>
      <c r="BQ30" s="18">
        <f t="shared" si="3"/>
        <v>0</v>
      </c>
      <c r="BR30" s="18">
        <f t="shared" si="4"/>
        <v>0</v>
      </c>
    </row>
    <row r="31" spans="1:70">
      <c r="A31" s="8" t="s">
        <v>80</v>
      </c>
      <c r="B31" s="17">
        <v>24</v>
      </c>
      <c r="C31" s="43">
        <v>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/>
      <c r="Q31" s="43">
        <v>0</v>
      </c>
      <c r="R31" s="43">
        <v>0</v>
      </c>
      <c r="S31" s="43">
        <v>0</v>
      </c>
      <c r="T31" s="43">
        <v>0</v>
      </c>
      <c r="U31" s="43">
        <v>0</v>
      </c>
      <c r="V31" s="43">
        <v>0</v>
      </c>
      <c r="W31" s="43">
        <v>0</v>
      </c>
      <c r="X31" s="43">
        <v>0</v>
      </c>
      <c r="Y31" s="43">
        <v>0</v>
      </c>
      <c r="Z31" s="43">
        <v>0</v>
      </c>
      <c r="AA31" s="43">
        <v>0</v>
      </c>
      <c r="AB31" s="43">
        <v>0</v>
      </c>
      <c r="AC31" s="43">
        <v>0</v>
      </c>
      <c r="AD31" s="43">
        <v>0</v>
      </c>
      <c r="AE31" s="45">
        <v>1</v>
      </c>
      <c r="AF31" s="45">
        <v>0</v>
      </c>
      <c r="AG31" s="45">
        <v>1.1000000000000001</v>
      </c>
      <c r="AH31" s="43">
        <v>1.1000000000000001</v>
      </c>
      <c r="AI31" s="43">
        <v>1.1000000000000001</v>
      </c>
      <c r="AJ31" s="43">
        <v>0</v>
      </c>
      <c r="AK31" s="43">
        <v>0</v>
      </c>
      <c r="AL31" s="43">
        <v>0</v>
      </c>
      <c r="AM31" s="43">
        <v>0</v>
      </c>
      <c r="AN31" s="43">
        <v>0</v>
      </c>
      <c r="AO31" s="43">
        <v>0</v>
      </c>
      <c r="AP31" s="43">
        <v>0</v>
      </c>
      <c r="AQ31" s="43">
        <v>0</v>
      </c>
      <c r="AR31" s="43">
        <v>0</v>
      </c>
      <c r="AS31" s="43">
        <v>0</v>
      </c>
      <c r="AT31" s="43">
        <v>0</v>
      </c>
      <c r="AU31" s="43">
        <v>0</v>
      </c>
      <c r="AV31" s="43">
        <v>0</v>
      </c>
      <c r="AW31" s="45">
        <v>0</v>
      </c>
      <c r="AX31" s="45">
        <v>0</v>
      </c>
      <c r="AY31" s="45">
        <v>0</v>
      </c>
      <c r="AZ31" s="45">
        <v>0</v>
      </c>
      <c r="BA31" s="45">
        <v>0</v>
      </c>
      <c r="BB31" s="45">
        <v>0</v>
      </c>
      <c r="BC31" s="45">
        <v>0</v>
      </c>
      <c r="BD31" s="45">
        <v>0</v>
      </c>
      <c r="BE31" s="45">
        <v>0</v>
      </c>
      <c r="BF31" s="45">
        <v>0</v>
      </c>
      <c r="BG31" s="45">
        <v>0</v>
      </c>
      <c r="BH31" s="45">
        <v>0</v>
      </c>
      <c r="BI31" s="45">
        <v>0</v>
      </c>
      <c r="BJ31" s="45">
        <v>0</v>
      </c>
      <c r="BK31" s="45">
        <v>0</v>
      </c>
      <c r="BM31" s="18">
        <f t="shared" si="1"/>
        <v>0</v>
      </c>
      <c r="BN31" s="18">
        <f t="shared" si="5"/>
        <v>0</v>
      </c>
      <c r="BO31" s="18">
        <f t="shared" si="2"/>
        <v>0</v>
      </c>
      <c r="BP31" s="18">
        <f t="shared" si="6"/>
        <v>0</v>
      </c>
      <c r="BQ31" s="18">
        <f t="shared" si="3"/>
        <v>0</v>
      </c>
      <c r="BR31" s="18">
        <f t="shared" si="4"/>
        <v>0</v>
      </c>
    </row>
    <row r="32" spans="1:70">
      <c r="A32" s="8" t="s">
        <v>81</v>
      </c>
      <c r="B32" s="17">
        <v>25</v>
      </c>
      <c r="C32" s="43">
        <v>1</v>
      </c>
      <c r="D32" s="43">
        <v>1</v>
      </c>
      <c r="E32" s="43">
        <v>1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1</v>
      </c>
      <c r="P32" s="43"/>
      <c r="Q32" s="43">
        <v>0</v>
      </c>
      <c r="R32" s="43">
        <v>0</v>
      </c>
      <c r="S32" s="43">
        <v>0</v>
      </c>
      <c r="T32" s="43">
        <v>0</v>
      </c>
      <c r="U32" s="43">
        <v>0</v>
      </c>
      <c r="V32" s="43">
        <v>1</v>
      </c>
      <c r="W32" s="43">
        <v>1</v>
      </c>
      <c r="X32" s="43">
        <v>0</v>
      </c>
      <c r="Y32" s="43">
        <v>0</v>
      </c>
      <c r="Z32" s="43">
        <v>0</v>
      </c>
      <c r="AA32" s="43">
        <v>0</v>
      </c>
      <c r="AB32" s="43">
        <v>0</v>
      </c>
      <c r="AC32" s="43">
        <v>1</v>
      </c>
      <c r="AD32" s="43">
        <v>0</v>
      </c>
      <c r="AE32" s="45">
        <v>0</v>
      </c>
      <c r="AF32" s="45">
        <v>0</v>
      </c>
      <c r="AG32" s="45">
        <v>0</v>
      </c>
      <c r="AH32" s="43">
        <v>1.3</v>
      </c>
      <c r="AI32" s="43">
        <v>1.3</v>
      </c>
      <c r="AJ32" s="43">
        <v>1.3</v>
      </c>
      <c r="AK32" s="43">
        <v>1</v>
      </c>
      <c r="AL32" s="43">
        <v>0</v>
      </c>
      <c r="AM32" s="43">
        <v>0</v>
      </c>
      <c r="AN32" s="43">
        <v>0</v>
      </c>
      <c r="AO32" s="43">
        <v>0</v>
      </c>
      <c r="AP32" s="43">
        <v>0</v>
      </c>
      <c r="AQ32" s="43">
        <v>1</v>
      </c>
      <c r="AR32" s="43">
        <v>0</v>
      </c>
      <c r="AS32" s="43">
        <v>0</v>
      </c>
      <c r="AT32" s="43">
        <v>0</v>
      </c>
      <c r="AU32" s="43">
        <v>0</v>
      </c>
      <c r="AV32" s="43">
        <v>0</v>
      </c>
      <c r="AW32" s="45">
        <v>0</v>
      </c>
      <c r="AX32" s="45">
        <v>0</v>
      </c>
      <c r="AY32" s="45">
        <v>0</v>
      </c>
      <c r="AZ32" s="45">
        <v>1</v>
      </c>
      <c r="BA32" s="45">
        <v>1</v>
      </c>
      <c r="BB32" s="45">
        <v>0</v>
      </c>
      <c r="BC32" s="45">
        <v>0</v>
      </c>
      <c r="BD32" s="45">
        <v>0</v>
      </c>
      <c r="BE32" s="45">
        <v>0</v>
      </c>
      <c r="BF32" s="45">
        <v>0</v>
      </c>
      <c r="BG32" s="45">
        <v>0</v>
      </c>
      <c r="BH32" s="45">
        <v>0</v>
      </c>
      <c r="BI32" s="45">
        <v>0</v>
      </c>
      <c r="BJ32" s="45">
        <v>0</v>
      </c>
      <c r="BK32" s="45">
        <v>0</v>
      </c>
      <c r="BM32" s="18">
        <f t="shared" si="1"/>
        <v>0</v>
      </c>
      <c r="BN32" s="18">
        <f t="shared" si="5"/>
        <v>0</v>
      </c>
      <c r="BO32" s="18">
        <f t="shared" si="2"/>
        <v>0</v>
      </c>
      <c r="BP32" s="18">
        <f t="shared" si="6"/>
        <v>0</v>
      </c>
      <c r="BQ32" s="18">
        <f t="shared" si="3"/>
        <v>0</v>
      </c>
      <c r="BR32" s="18">
        <f t="shared" si="4"/>
        <v>0</v>
      </c>
    </row>
    <row r="33" spans="1:70">
      <c r="A33" s="8" t="s">
        <v>82</v>
      </c>
      <c r="B33" s="17">
        <v>26</v>
      </c>
      <c r="C33" s="43">
        <v>1</v>
      </c>
      <c r="D33" s="43">
        <v>1</v>
      </c>
      <c r="E33" s="43">
        <v>1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1</v>
      </c>
      <c r="O33" s="43">
        <v>0</v>
      </c>
      <c r="P33" s="43"/>
      <c r="Q33" s="43">
        <v>0</v>
      </c>
      <c r="R33" s="43">
        <v>0</v>
      </c>
      <c r="S33" s="43">
        <v>1</v>
      </c>
      <c r="T33" s="43">
        <v>0</v>
      </c>
      <c r="U33" s="43">
        <v>0</v>
      </c>
      <c r="V33" s="43">
        <v>0</v>
      </c>
      <c r="W33" s="43">
        <v>1</v>
      </c>
      <c r="X33" s="43">
        <v>0</v>
      </c>
      <c r="Y33" s="43">
        <v>0</v>
      </c>
      <c r="Z33" s="43">
        <v>1</v>
      </c>
      <c r="AA33" s="43">
        <v>0</v>
      </c>
      <c r="AB33" s="43">
        <v>0</v>
      </c>
      <c r="AC33" s="43">
        <v>0</v>
      </c>
      <c r="AD33" s="43">
        <v>0</v>
      </c>
      <c r="AE33" s="45">
        <v>0</v>
      </c>
      <c r="AF33" s="45">
        <v>0</v>
      </c>
      <c r="AG33" s="45">
        <v>0</v>
      </c>
      <c r="AH33" s="43">
        <v>1</v>
      </c>
      <c r="AI33" s="43">
        <v>1</v>
      </c>
      <c r="AJ33" s="43">
        <v>1</v>
      </c>
      <c r="AK33" s="43">
        <v>1</v>
      </c>
      <c r="AL33" s="43">
        <v>0</v>
      </c>
      <c r="AM33" s="43">
        <v>0</v>
      </c>
      <c r="AN33" s="43">
        <v>0</v>
      </c>
      <c r="AO33" s="43">
        <v>0</v>
      </c>
      <c r="AP33" s="43">
        <v>0</v>
      </c>
      <c r="AQ33" s="43">
        <v>1</v>
      </c>
      <c r="AR33" s="43">
        <v>0</v>
      </c>
      <c r="AS33" s="43">
        <v>0</v>
      </c>
      <c r="AT33" s="43">
        <v>0</v>
      </c>
      <c r="AU33" s="43">
        <v>0</v>
      </c>
      <c r="AV33" s="43">
        <v>0</v>
      </c>
      <c r="AW33" s="45">
        <v>0</v>
      </c>
      <c r="AX33" s="45">
        <v>1</v>
      </c>
      <c r="AY33" s="45">
        <v>0</v>
      </c>
      <c r="AZ33" s="45">
        <v>0</v>
      </c>
      <c r="BA33" s="45">
        <v>0</v>
      </c>
      <c r="BB33" s="45">
        <v>0</v>
      </c>
      <c r="BC33" s="45">
        <v>0</v>
      </c>
      <c r="BD33" s="45">
        <v>0</v>
      </c>
      <c r="BE33" s="45">
        <v>0</v>
      </c>
      <c r="BF33" s="45">
        <v>0</v>
      </c>
      <c r="BG33" s="45">
        <v>0</v>
      </c>
      <c r="BH33" s="45">
        <v>0</v>
      </c>
      <c r="BI33" s="45">
        <v>0</v>
      </c>
      <c r="BJ33" s="45">
        <v>0</v>
      </c>
      <c r="BK33" s="45">
        <v>0</v>
      </c>
      <c r="BM33" s="18">
        <f t="shared" si="1"/>
        <v>0</v>
      </c>
      <c r="BN33" s="18">
        <f t="shared" si="5"/>
        <v>0</v>
      </c>
      <c r="BO33" s="18">
        <f t="shared" si="2"/>
        <v>0</v>
      </c>
      <c r="BP33" s="18">
        <f t="shared" si="6"/>
        <v>0</v>
      </c>
      <c r="BQ33" s="18">
        <f t="shared" si="3"/>
        <v>0</v>
      </c>
      <c r="BR33" s="18">
        <f t="shared" si="4"/>
        <v>0</v>
      </c>
    </row>
    <row r="34" spans="1:70">
      <c r="A34" s="8" t="s">
        <v>83</v>
      </c>
      <c r="B34" s="17">
        <v>27</v>
      </c>
      <c r="C34" s="43">
        <v>0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3"/>
      <c r="Q34" s="43">
        <v>0</v>
      </c>
      <c r="R34" s="43">
        <v>0</v>
      </c>
      <c r="S34" s="43">
        <v>0</v>
      </c>
      <c r="T34" s="43">
        <v>0</v>
      </c>
      <c r="U34" s="43">
        <v>0</v>
      </c>
      <c r="V34" s="43">
        <v>0</v>
      </c>
      <c r="W34" s="43">
        <v>0</v>
      </c>
      <c r="X34" s="43">
        <v>0</v>
      </c>
      <c r="Y34" s="43">
        <v>0</v>
      </c>
      <c r="Z34" s="43">
        <v>0</v>
      </c>
      <c r="AA34" s="43">
        <v>0</v>
      </c>
      <c r="AB34" s="43">
        <v>0</v>
      </c>
      <c r="AC34" s="43">
        <v>0</v>
      </c>
      <c r="AD34" s="43">
        <v>0</v>
      </c>
      <c r="AE34" s="45">
        <v>0</v>
      </c>
      <c r="AF34" s="45">
        <v>0</v>
      </c>
      <c r="AG34" s="45">
        <v>0</v>
      </c>
      <c r="AH34" s="43">
        <v>0</v>
      </c>
      <c r="AI34" s="43">
        <v>0</v>
      </c>
      <c r="AJ34" s="43">
        <v>0</v>
      </c>
      <c r="AK34" s="43">
        <v>0</v>
      </c>
      <c r="AL34" s="43">
        <v>0</v>
      </c>
      <c r="AM34" s="43">
        <v>0</v>
      </c>
      <c r="AN34" s="43">
        <v>0</v>
      </c>
      <c r="AO34" s="43">
        <v>0</v>
      </c>
      <c r="AP34" s="43">
        <v>0</v>
      </c>
      <c r="AQ34" s="43">
        <v>0</v>
      </c>
      <c r="AR34" s="43">
        <v>0</v>
      </c>
      <c r="AS34" s="43">
        <v>0</v>
      </c>
      <c r="AT34" s="43">
        <v>0</v>
      </c>
      <c r="AU34" s="43">
        <v>0</v>
      </c>
      <c r="AV34" s="43">
        <v>0</v>
      </c>
      <c r="AW34" s="45">
        <v>0</v>
      </c>
      <c r="AX34" s="45">
        <v>0</v>
      </c>
      <c r="AY34" s="45">
        <v>0</v>
      </c>
      <c r="AZ34" s="45">
        <v>0</v>
      </c>
      <c r="BA34" s="45">
        <v>0</v>
      </c>
      <c r="BB34" s="45">
        <v>0</v>
      </c>
      <c r="BC34" s="45">
        <v>0</v>
      </c>
      <c r="BD34" s="45">
        <v>0</v>
      </c>
      <c r="BE34" s="45">
        <v>0</v>
      </c>
      <c r="BF34" s="45">
        <v>0</v>
      </c>
      <c r="BG34" s="45">
        <v>0</v>
      </c>
      <c r="BH34" s="45">
        <v>0</v>
      </c>
      <c r="BI34" s="45">
        <v>0</v>
      </c>
      <c r="BJ34" s="45">
        <v>0</v>
      </c>
      <c r="BK34" s="45">
        <v>0</v>
      </c>
      <c r="BM34" s="18">
        <f t="shared" si="1"/>
        <v>0</v>
      </c>
      <c r="BN34" s="18">
        <f t="shared" si="5"/>
        <v>0</v>
      </c>
      <c r="BO34" s="18">
        <f t="shared" si="2"/>
        <v>0</v>
      </c>
      <c r="BP34" s="18">
        <f t="shared" si="6"/>
        <v>0</v>
      </c>
      <c r="BQ34" s="18">
        <f t="shared" si="3"/>
        <v>0</v>
      </c>
      <c r="BR34" s="18">
        <f t="shared" si="4"/>
        <v>0</v>
      </c>
    </row>
    <row r="35" spans="1:70">
      <c r="A35" s="9" t="s">
        <v>84</v>
      </c>
      <c r="B35" s="17">
        <v>28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43">
        <v>0</v>
      </c>
      <c r="S35" s="43">
        <v>0</v>
      </c>
      <c r="T35" s="43">
        <v>0</v>
      </c>
      <c r="U35" s="43">
        <v>0</v>
      </c>
      <c r="V35" s="43">
        <v>0</v>
      </c>
      <c r="W35" s="43">
        <v>0</v>
      </c>
      <c r="X35" s="43">
        <v>0</v>
      </c>
      <c r="Y35" s="43">
        <v>0</v>
      </c>
      <c r="Z35" s="43">
        <v>0</v>
      </c>
      <c r="AA35" s="43">
        <v>0</v>
      </c>
      <c r="AB35" s="43">
        <v>0</v>
      </c>
      <c r="AC35" s="43">
        <v>0</v>
      </c>
      <c r="AD35" s="43">
        <v>0</v>
      </c>
      <c r="AE35" s="45">
        <v>0</v>
      </c>
      <c r="AF35" s="45">
        <v>0</v>
      </c>
      <c r="AG35" s="45">
        <v>0</v>
      </c>
      <c r="AH35" s="43">
        <v>0</v>
      </c>
      <c r="AI35" s="43">
        <v>0</v>
      </c>
      <c r="AJ35" s="43">
        <v>0</v>
      </c>
      <c r="AK35" s="43">
        <v>0</v>
      </c>
      <c r="AL35" s="43">
        <v>0</v>
      </c>
      <c r="AM35" s="43">
        <v>0</v>
      </c>
      <c r="AN35" s="43">
        <v>0</v>
      </c>
      <c r="AO35" s="43">
        <v>0</v>
      </c>
      <c r="AP35" s="43">
        <v>0</v>
      </c>
      <c r="AQ35" s="43">
        <v>0</v>
      </c>
      <c r="AR35" s="43">
        <v>0</v>
      </c>
      <c r="AS35" s="43">
        <v>0</v>
      </c>
      <c r="AT35" s="43">
        <v>0</v>
      </c>
      <c r="AU35" s="43">
        <v>0</v>
      </c>
      <c r="AV35" s="43">
        <v>0</v>
      </c>
      <c r="AW35" s="45">
        <v>0</v>
      </c>
      <c r="AX35" s="45">
        <v>0</v>
      </c>
      <c r="AY35" s="45">
        <v>0</v>
      </c>
      <c r="AZ35" s="45">
        <v>0</v>
      </c>
      <c r="BA35" s="45">
        <v>0</v>
      </c>
      <c r="BB35" s="45">
        <v>0</v>
      </c>
      <c r="BC35" s="45">
        <v>0</v>
      </c>
      <c r="BD35" s="45">
        <v>0</v>
      </c>
      <c r="BE35" s="45">
        <v>0</v>
      </c>
      <c r="BF35" s="45">
        <v>0</v>
      </c>
      <c r="BG35" s="45">
        <v>0</v>
      </c>
      <c r="BH35" s="45">
        <v>0</v>
      </c>
      <c r="BI35" s="45">
        <v>0</v>
      </c>
      <c r="BJ35" s="45">
        <v>0</v>
      </c>
      <c r="BK35" s="45">
        <v>0</v>
      </c>
      <c r="BM35" s="18">
        <f t="shared" si="1"/>
        <v>0</v>
      </c>
      <c r="BN35" s="18">
        <f t="shared" si="5"/>
        <v>0</v>
      </c>
      <c r="BO35" s="18">
        <f t="shared" si="2"/>
        <v>0</v>
      </c>
      <c r="BP35" s="18">
        <f t="shared" si="6"/>
        <v>0</v>
      </c>
      <c r="BQ35" s="18">
        <f t="shared" si="3"/>
        <v>0</v>
      </c>
      <c r="BR35" s="18">
        <f t="shared" si="4"/>
        <v>0</v>
      </c>
    </row>
    <row r="36" spans="1:70">
      <c r="A36" s="9" t="s">
        <v>85</v>
      </c>
      <c r="B36" s="17">
        <v>29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3">
        <v>0</v>
      </c>
      <c r="S36" s="43">
        <v>0</v>
      </c>
      <c r="T36" s="43">
        <v>0</v>
      </c>
      <c r="U36" s="43">
        <v>0</v>
      </c>
      <c r="V36" s="43">
        <v>0</v>
      </c>
      <c r="W36" s="43">
        <v>0</v>
      </c>
      <c r="X36" s="43">
        <v>0</v>
      </c>
      <c r="Y36" s="43">
        <v>0</v>
      </c>
      <c r="Z36" s="43">
        <v>0</v>
      </c>
      <c r="AA36" s="43">
        <v>0</v>
      </c>
      <c r="AB36" s="43">
        <v>0</v>
      </c>
      <c r="AC36" s="43">
        <v>0</v>
      </c>
      <c r="AD36" s="43">
        <v>0</v>
      </c>
      <c r="AE36" s="45">
        <v>0</v>
      </c>
      <c r="AF36" s="45">
        <v>0</v>
      </c>
      <c r="AG36" s="45">
        <v>0</v>
      </c>
      <c r="AH36" s="43">
        <v>0</v>
      </c>
      <c r="AI36" s="43">
        <v>0</v>
      </c>
      <c r="AJ36" s="43">
        <v>0</v>
      </c>
      <c r="AK36" s="43">
        <v>0</v>
      </c>
      <c r="AL36" s="43">
        <v>0</v>
      </c>
      <c r="AM36" s="43">
        <v>0</v>
      </c>
      <c r="AN36" s="43">
        <v>0</v>
      </c>
      <c r="AO36" s="43">
        <v>0</v>
      </c>
      <c r="AP36" s="43">
        <v>0</v>
      </c>
      <c r="AQ36" s="43">
        <v>0</v>
      </c>
      <c r="AR36" s="43">
        <v>0</v>
      </c>
      <c r="AS36" s="43">
        <v>0</v>
      </c>
      <c r="AT36" s="43">
        <v>0</v>
      </c>
      <c r="AU36" s="43">
        <v>0</v>
      </c>
      <c r="AV36" s="43">
        <v>0</v>
      </c>
      <c r="AW36" s="45">
        <v>0</v>
      </c>
      <c r="AX36" s="45">
        <v>0</v>
      </c>
      <c r="AY36" s="45">
        <v>0</v>
      </c>
      <c r="AZ36" s="45">
        <v>0</v>
      </c>
      <c r="BA36" s="45">
        <v>0</v>
      </c>
      <c r="BB36" s="45">
        <v>0</v>
      </c>
      <c r="BC36" s="45">
        <v>0</v>
      </c>
      <c r="BD36" s="45">
        <v>0</v>
      </c>
      <c r="BE36" s="45">
        <v>0</v>
      </c>
      <c r="BF36" s="45">
        <v>0</v>
      </c>
      <c r="BG36" s="45">
        <v>0</v>
      </c>
      <c r="BH36" s="45">
        <v>0</v>
      </c>
      <c r="BI36" s="45">
        <v>0</v>
      </c>
      <c r="BJ36" s="45">
        <v>0</v>
      </c>
      <c r="BK36" s="45">
        <v>0</v>
      </c>
      <c r="BM36" s="18">
        <f t="shared" si="1"/>
        <v>0</v>
      </c>
      <c r="BN36" s="18">
        <f t="shared" si="5"/>
        <v>0</v>
      </c>
      <c r="BO36" s="18">
        <f t="shared" si="2"/>
        <v>0</v>
      </c>
      <c r="BP36" s="18">
        <f t="shared" si="6"/>
        <v>0</v>
      </c>
      <c r="BQ36" s="18">
        <f t="shared" si="3"/>
        <v>0</v>
      </c>
      <c r="BR36" s="18">
        <f t="shared" si="4"/>
        <v>0</v>
      </c>
    </row>
    <row r="37" spans="1:70" ht="22.5">
      <c r="A37" s="19" t="s">
        <v>105</v>
      </c>
      <c r="B37" s="17">
        <v>30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3">
        <v>0</v>
      </c>
      <c r="Q37" s="43">
        <v>0</v>
      </c>
      <c r="R37" s="43">
        <v>0</v>
      </c>
      <c r="S37" s="43">
        <v>0</v>
      </c>
      <c r="T37" s="43">
        <v>0</v>
      </c>
      <c r="U37" s="43">
        <v>0</v>
      </c>
      <c r="V37" s="43">
        <v>0</v>
      </c>
      <c r="W37" s="43">
        <v>0</v>
      </c>
      <c r="X37" s="43">
        <v>0</v>
      </c>
      <c r="Y37" s="43">
        <v>0</v>
      </c>
      <c r="Z37" s="43">
        <v>0</v>
      </c>
      <c r="AA37" s="43">
        <v>0</v>
      </c>
      <c r="AB37" s="43">
        <v>0</v>
      </c>
      <c r="AC37" s="43">
        <v>0</v>
      </c>
      <c r="AD37" s="43">
        <v>0</v>
      </c>
      <c r="AE37" s="45">
        <v>0</v>
      </c>
      <c r="AF37" s="45">
        <v>0</v>
      </c>
      <c r="AG37" s="45">
        <v>0</v>
      </c>
      <c r="AH37" s="43">
        <v>0</v>
      </c>
      <c r="AI37" s="43">
        <v>0</v>
      </c>
      <c r="AJ37" s="43">
        <v>0</v>
      </c>
      <c r="AK37" s="43">
        <v>0</v>
      </c>
      <c r="AL37" s="43">
        <v>0</v>
      </c>
      <c r="AM37" s="43">
        <v>0</v>
      </c>
      <c r="AN37" s="43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3">
        <v>0</v>
      </c>
      <c r="AW37" s="45">
        <v>0</v>
      </c>
      <c r="AX37" s="45">
        <v>0</v>
      </c>
      <c r="AY37" s="45">
        <v>0</v>
      </c>
      <c r="AZ37" s="45">
        <v>0</v>
      </c>
      <c r="BA37" s="45">
        <v>0</v>
      </c>
      <c r="BB37" s="45">
        <v>0</v>
      </c>
      <c r="BC37" s="45">
        <v>0</v>
      </c>
      <c r="BD37" s="45">
        <v>0</v>
      </c>
      <c r="BE37" s="45">
        <v>0</v>
      </c>
      <c r="BF37" s="45">
        <v>0</v>
      </c>
      <c r="BG37" s="45">
        <v>0</v>
      </c>
      <c r="BH37" s="45">
        <v>0</v>
      </c>
      <c r="BI37" s="45">
        <v>0</v>
      </c>
      <c r="BJ37" s="45">
        <v>0</v>
      </c>
      <c r="BK37" s="45">
        <v>0</v>
      </c>
      <c r="BM37" s="18">
        <f t="shared" si="1"/>
        <v>0</v>
      </c>
      <c r="BN37" s="18">
        <f t="shared" si="5"/>
        <v>0</v>
      </c>
      <c r="BO37" s="18">
        <f t="shared" si="2"/>
        <v>0</v>
      </c>
      <c r="BP37" s="18">
        <f t="shared" si="6"/>
        <v>0</v>
      </c>
      <c r="BQ37" s="18">
        <f t="shared" si="3"/>
        <v>0</v>
      </c>
      <c r="BR37" s="18">
        <f t="shared" si="4"/>
        <v>0</v>
      </c>
    </row>
    <row r="38" spans="1:70">
      <c r="A38" s="7" t="s">
        <v>86</v>
      </c>
      <c r="B38" s="17">
        <v>31</v>
      </c>
      <c r="C38" s="43">
        <v>0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3">
        <v>0</v>
      </c>
      <c r="P38" s="43">
        <v>0</v>
      </c>
      <c r="Q38" s="43">
        <v>0</v>
      </c>
      <c r="R38" s="43">
        <v>0</v>
      </c>
      <c r="S38" s="43">
        <v>0</v>
      </c>
      <c r="T38" s="43">
        <v>0</v>
      </c>
      <c r="U38" s="43">
        <v>0</v>
      </c>
      <c r="V38" s="43">
        <v>0</v>
      </c>
      <c r="W38" s="43">
        <v>0</v>
      </c>
      <c r="X38" s="43">
        <v>0</v>
      </c>
      <c r="Y38" s="43">
        <v>0</v>
      </c>
      <c r="Z38" s="43">
        <v>0</v>
      </c>
      <c r="AA38" s="43">
        <v>0</v>
      </c>
      <c r="AB38" s="43">
        <v>0</v>
      </c>
      <c r="AC38" s="43">
        <v>0</v>
      </c>
      <c r="AD38" s="43">
        <v>0</v>
      </c>
      <c r="AE38" s="45">
        <v>0</v>
      </c>
      <c r="AF38" s="45">
        <v>0</v>
      </c>
      <c r="AG38" s="45">
        <v>0</v>
      </c>
      <c r="AH38" s="43">
        <v>0</v>
      </c>
      <c r="AI38" s="43">
        <v>0</v>
      </c>
      <c r="AJ38" s="43">
        <v>0</v>
      </c>
      <c r="AK38" s="43">
        <v>0</v>
      </c>
      <c r="AL38" s="43">
        <v>0</v>
      </c>
      <c r="AM38" s="43">
        <v>0</v>
      </c>
      <c r="AN38" s="43">
        <v>0</v>
      </c>
      <c r="AO38" s="43">
        <v>0</v>
      </c>
      <c r="AP38" s="43">
        <v>0</v>
      </c>
      <c r="AQ38" s="43">
        <v>0</v>
      </c>
      <c r="AR38" s="43">
        <v>0</v>
      </c>
      <c r="AS38" s="43">
        <v>0</v>
      </c>
      <c r="AT38" s="43">
        <v>0</v>
      </c>
      <c r="AU38" s="43">
        <v>0</v>
      </c>
      <c r="AV38" s="43">
        <v>0</v>
      </c>
      <c r="AW38" s="45">
        <v>0</v>
      </c>
      <c r="AX38" s="45">
        <v>0</v>
      </c>
      <c r="AY38" s="45">
        <v>0</v>
      </c>
      <c r="AZ38" s="45">
        <v>0</v>
      </c>
      <c r="BA38" s="45">
        <v>0</v>
      </c>
      <c r="BB38" s="45">
        <v>0</v>
      </c>
      <c r="BC38" s="45">
        <v>0</v>
      </c>
      <c r="BD38" s="45">
        <v>0</v>
      </c>
      <c r="BE38" s="45">
        <v>0</v>
      </c>
      <c r="BF38" s="45">
        <v>0</v>
      </c>
      <c r="BG38" s="45">
        <v>0</v>
      </c>
      <c r="BH38" s="45">
        <v>0</v>
      </c>
      <c r="BI38" s="45">
        <v>0</v>
      </c>
      <c r="BJ38" s="45">
        <v>0</v>
      </c>
      <c r="BK38" s="45">
        <v>0</v>
      </c>
      <c r="BM38" s="18">
        <f t="shared" si="1"/>
        <v>0</v>
      </c>
      <c r="BN38" s="18">
        <f t="shared" si="5"/>
        <v>0</v>
      </c>
      <c r="BO38" s="18">
        <f t="shared" si="2"/>
        <v>0</v>
      </c>
      <c r="BP38" s="18">
        <f t="shared" si="6"/>
        <v>0</v>
      </c>
      <c r="BQ38" s="18">
        <f t="shared" si="3"/>
        <v>0</v>
      </c>
      <c r="BR38" s="18">
        <f t="shared" si="4"/>
        <v>0</v>
      </c>
    </row>
    <row r="39" spans="1:70">
      <c r="A39" s="7" t="s">
        <v>87</v>
      </c>
      <c r="B39" s="17">
        <v>32</v>
      </c>
      <c r="C39" s="43">
        <v>0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43">
        <v>0</v>
      </c>
      <c r="Q39" s="43">
        <v>0</v>
      </c>
      <c r="R39" s="43">
        <v>0</v>
      </c>
      <c r="S39" s="43">
        <v>0</v>
      </c>
      <c r="T39" s="43">
        <v>0</v>
      </c>
      <c r="U39" s="43">
        <v>0</v>
      </c>
      <c r="V39" s="43">
        <v>0</v>
      </c>
      <c r="W39" s="43">
        <v>0</v>
      </c>
      <c r="X39" s="43">
        <v>0</v>
      </c>
      <c r="Y39" s="43">
        <v>0</v>
      </c>
      <c r="Z39" s="43">
        <v>0</v>
      </c>
      <c r="AA39" s="43">
        <v>0</v>
      </c>
      <c r="AB39" s="43">
        <v>0</v>
      </c>
      <c r="AC39" s="43">
        <v>0</v>
      </c>
      <c r="AD39" s="43">
        <v>0</v>
      </c>
      <c r="AE39" s="45">
        <v>0</v>
      </c>
      <c r="AF39" s="45">
        <v>0</v>
      </c>
      <c r="AG39" s="45">
        <v>0</v>
      </c>
      <c r="AH39" s="43">
        <v>0</v>
      </c>
      <c r="AI39" s="43">
        <v>0</v>
      </c>
      <c r="AJ39" s="43">
        <v>0</v>
      </c>
      <c r="AK39" s="43">
        <v>0</v>
      </c>
      <c r="AL39" s="43">
        <v>0</v>
      </c>
      <c r="AM39" s="43">
        <v>0</v>
      </c>
      <c r="AN39" s="43">
        <v>0</v>
      </c>
      <c r="AO39" s="43">
        <v>0</v>
      </c>
      <c r="AP39" s="43">
        <v>0</v>
      </c>
      <c r="AQ39" s="43">
        <v>0</v>
      </c>
      <c r="AR39" s="43">
        <v>0</v>
      </c>
      <c r="AS39" s="43">
        <v>0</v>
      </c>
      <c r="AT39" s="43">
        <v>0</v>
      </c>
      <c r="AU39" s="43">
        <v>0</v>
      </c>
      <c r="AV39" s="43">
        <v>0</v>
      </c>
      <c r="AW39" s="45">
        <v>0</v>
      </c>
      <c r="AX39" s="45">
        <v>0</v>
      </c>
      <c r="AY39" s="45">
        <v>0</v>
      </c>
      <c r="AZ39" s="45">
        <v>0</v>
      </c>
      <c r="BA39" s="45">
        <v>0</v>
      </c>
      <c r="BB39" s="45">
        <v>0</v>
      </c>
      <c r="BC39" s="45">
        <v>0</v>
      </c>
      <c r="BD39" s="45">
        <v>0</v>
      </c>
      <c r="BE39" s="45">
        <v>0</v>
      </c>
      <c r="BF39" s="45">
        <v>0</v>
      </c>
      <c r="BG39" s="45">
        <v>0</v>
      </c>
      <c r="BH39" s="45">
        <v>0</v>
      </c>
      <c r="BI39" s="45">
        <v>0</v>
      </c>
      <c r="BJ39" s="45">
        <v>0</v>
      </c>
      <c r="BK39" s="45">
        <v>0</v>
      </c>
      <c r="BM39" s="18">
        <f t="shared" si="1"/>
        <v>0</v>
      </c>
      <c r="BN39" s="18">
        <f t="shared" si="5"/>
        <v>0</v>
      </c>
      <c r="BO39" s="18">
        <f t="shared" si="2"/>
        <v>0</v>
      </c>
      <c r="BP39" s="18">
        <f t="shared" si="6"/>
        <v>0</v>
      </c>
      <c r="BQ39" s="18">
        <f t="shared" si="3"/>
        <v>0</v>
      </c>
      <c r="BR39" s="18">
        <f t="shared" si="4"/>
        <v>0</v>
      </c>
    </row>
    <row r="40" spans="1:70">
      <c r="A40" s="9" t="s">
        <v>88</v>
      </c>
      <c r="B40" s="17">
        <v>33</v>
      </c>
      <c r="C40" s="43">
        <v>1</v>
      </c>
      <c r="D40" s="43">
        <v>1</v>
      </c>
      <c r="E40" s="43">
        <v>1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3">
        <v>1</v>
      </c>
      <c r="P40" s="43">
        <v>1</v>
      </c>
      <c r="Q40" s="43">
        <v>0</v>
      </c>
      <c r="R40" s="43">
        <v>0</v>
      </c>
      <c r="S40" s="43">
        <v>0</v>
      </c>
      <c r="T40" s="43">
        <v>0</v>
      </c>
      <c r="U40" s="43">
        <v>1</v>
      </c>
      <c r="V40" s="43">
        <v>0</v>
      </c>
      <c r="W40" s="43">
        <v>1</v>
      </c>
      <c r="X40" s="43">
        <v>0</v>
      </c>
      <c r="Y40" s="43">
        <v>0</v>
      </c>
      <c r="Z40" s="43">
        <v>0</v>
      </c>
      <c r="AA40" s="43">
        <v>1</v>
      </c>
      <c r="AB40" s="43">
        <v>0</v>
      </c>
      <c r="AC40" s="43">
        <v>0</v>
      </c>
      <c r="AD40" s="43">
        <v>0</v>
      </c>
      <c r="AE40" s="45">
        <v>0</v>
      </c>
      <c r="AF40" s="45">
        <v>0</v>
      </c>
      <c r="AG40" s="45">
        <v>0</v>
      </c>
      <c r="AH40" s="43">
        <v>1</v>
      </c>
      <c r="AI40" s="43">
        <v>1</v>
      </c>
      <c r="AJ40" s="43">
        <v>1</v>
      </c>
      <c r="AK40" s="43">
        <v>1</v>
      </c>
      <c r="AL40" s="43">
        <v>0</v>
      </c>
      <c r="AM40" s="43">
        <v>0</v>
      </c>
      <c r="AN40" s="43">
        <v>0</v>
      </c>
      <c r="AO40" s="43">
        <v>0</v>
      </c>
      <c r="AP40" s="43">
        <v>0</v>
      </c>
      <c r="AQ40" s="43">
        <v>1</v>
      </c>
      <c r="AR40" s="43">
        <v>0</v>
      </c>
      <c r="AS40" s="43">
        <v>0</v>
      </c>
      <c r="AT40" s="43">
        <v>0</v>
      </c>
      <c r="AU40" s="43">
        <v>0</v>
      </c>
      <c r="AV40" s="43">
        <v>0</v>
      </c>
      <c r="AW40" s="45">
        <v>0</v>
      </c>
      <c r="AX40" s="45">
        <v>0</v>
      </c>
      <c r="AY40" s="45">
        <v>0</v>
      </c>
      <c r="AZ40" s="45">
        <v>1</v>
      </c>
      <c r="BA40" s="45">
        <v>1</v>
      </c>
      <c r="BB40" s="45">
        <v>0</v>
      </c>
      <c r="BC40" s="45">
        <v>0</v>
      </c>
      <c r="BD40" s="45">
        <v>0</v>
      </c>
      <c r="BE40" s="45">
        <v>0</v>
      </c>
      <c r="BF40" s="45">
        <v>0</v>
      </c>
      <c r="BG40" s="45">
        <v>0</v>
      </c>
      <c r="BH40" s="45">
        <v>0</v>
      </c>
      <c r="BI40" s="45">
        <v>0</v>
      </c>
      <c r="BJ40" s="45">
        <v>0</v>
      </c>
      <c r="BK40" s="45">
        <v>0</v>
      </c>
      <c r="BM40" s="18">
        <f t="shared" si="1"/>
        <v>0</v>
      </c>
      <c r="BN40" s="18">
        <f t="shared" si="5"/>
        <v>0</v>
      </c>
      <c r="BO40" s="18">
        <f t="shared" si="2"/>
        <v>0</v>
      </c>
      <c r="BP40" s="18">
        <f t="shared" si="6"/>
        <v>0</v>
      </c>
      <c r="BQ40" s="18">
        <f t="shared" si="3"/>
        <v>0</v>
      </c>
      <c r="BR40" s="18">
        <f t="shared" si="4"/>
        <v>0</v>
      </c>
    </row>
    <row r="41" spans="1:70">
      <c r="A41" s="9" t="s">
        <v>89</v>
      </c>
      <c r="B41" s="17">
        <v>34</v>
      </c>
      <c r="C41" s="43">
        <v>1</v>
      </c>
      <c r="D41" s="43">
        <v>1</v>
      </c>
      <c r="E41" s="43">
        <v>1</v>
      </c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1</v>
      </c>
      <c r="N41" s="43">
        <v>0</v>
      </c>
      <c r="O41" s="43">
        <v>1</v>
      </c>
      <c r="P41" s="43">
        <v>1</v>
      </c>
      <c r="Q41" s="43">
        <v>0</v>
      </c>
      <c r="R41" s="43">
        <v>0</v>
      </c>
      <c r="S41" s="43">
        <v>0</v>
      </c>
      <c r="T41" s="43">
        <v>0</v>
      </c>
      <c r="U41" s="43">
        <v>0</v>
      </c>
      <c r="V41" s="43">
        <v>1</v>
      </c>
      <c r="W41" s="43">
        <v>1</v>
      </c>
      <c r="X41" s="43">
        <v>0</v>
      </c>
      <c r="Y41" s="43">
        <v>0</v>
      </c>
      <c r="Z41" s="43">
        <v>0</v>
      </c>
      <c r="AA41" s="43">
        <v>0</v>
      </c>
      <c r="AB41" s="43">
        <v>0</v>
      </c>
      <c r="AC41" s="43">
        <v>1</v>
      </c>
      <c r="AD41" s="43">
        <v>0</v>
      </c>
      <c r="AE41" s="45">
        <v>0</v>
      </c>
      <c r="AF41" s="45">
        <v>0</v>
      </c>
      <c r="AG41" s="45">
        <v>0</v>
      </c>
      <c r="AH41" s="43">
        <v>1</v>
      </c>
      <c r="AI41" s="43">
        <v>1</v>
      </c>
      <c r="AJ41" s="43">
        <v>1</v>
      </c>
      <c r="AK41" s="43">
        <v>1</v>
      </c>
      <c r="AL41" s="43">
        <v>0</v>
      </c>
      <c r="AM41" s="43">
        <v>0</v>
      </c>
      <c r="AN41" s="43">
        <v>0</v>
      </c>
      <c r="AO41" s="43">
        <v>0</v>
      </c>
      <c r="AP41" s="43">
        <v>0</v>
      </c>
      <c r="AQ41" s="43">
        <v>1</v>
      </c>
      <c r="AR41" s="43">
        <v>0</v>
      </c>
      <c r="AS41" s="43">
        <v>0</v>
      </c>
      <c r="AT41" s="43">
        <v>0</v>
      </c>
      <c r="AU41" s="43">
        <v>0</v>
      </c>
      <c r="AV41" s="43">
        <v>0</v>
      </c>
      <c r="AW41" s="45">
        <v>0</v>
      </c>
      <c r="AX41" s="45">
        <v>0</v>
      </c>
      <c r="AY41" s="45">
        <v>0</v>
      </c>
      <c r="AZ41" s="45">
        <v>0</v>
      </c>
      <c r="BA41" s="45">
        <v>0</v>
      </c>
      <c r="BB41" s="45">
        <v>1</v>
      </c>
      <c r="BC41" s="45">
        <v>1</v>
      </c>
      <c r="BD41" s="45">
        <v>0</v>
      </c>
      <c r="BE41" s="45">
        <v>0</v>
      </c>
      <c r="BF41" s="45">
        <v>0</v>
      </c>
      <c r="BG41" s="45">
        <v>0</v>
      </c>
      <c r="BH41" s="45">
        <v>0</v>
      </c>
      <c r="BI41" s="45">
        <v>0</v>
      </c>
      <c r="BJ41" s="45">
        <v>0</v>
      </c>
      <c r="BK41" s="45">
        <v>0</v>
      </c>
      <c r="BM41" s="18">
        <f t="shared" si="1"/>
        <v>0</v>
      </c>
      <c r="BN41" s="18">
        <f t="shared" si="5"/>
        <v>0</v>
      </c>
      <c r="BO41" s="18">
        <f t="shared" si="2"/>
        <v>0</v>
      </c>
      <c r="BP41" s="18">
        <f t="shared" si="6"/>
        <v>0</v>
      </c>
      <c r="BQ41" s="18">
        <f t="shared" si="3"/>
        <v>0</v>
      </c>
      <c r="BR41" s="18">
        <f t="shared" si="4"/>
        <v>0</v>
      </c>
    </row>
    <row r="42" spans="1:70">
      <c r="A42" s="9" t="s">
        <v>90</v>
      </c>
      <c r="B42" s="17">
        <v>35</v>
      </c>
      <c r="C42" s="43">
        <v>1</v>
      </c>
      <c r="D42" s="43">
        <v>1</v>
      </c>
      <c r="E42" s="43">
        <v>1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1</v>
      </c>
      <c r="N42" s="43">
        <v>0</v>
      </c>
      <c r="O42" s="43">
        <v>1</v>
      </c>
      <c r="P42" s="43">
        <v>1</v>
      </c>
      <c r="Q42" s="43">
        <v>0</v>
      </c>
      <c r="R42" s="43">
        <v>0</v>
      </c>
      <c r="S42" s="43">
        <v>0</v>
      </c>
      <c r="T42" s="43">
        <v>1</v>
      </c>
      <c r="U42" s="43">
        <v>0</v>
      </c>
      <c r="V42" s="43">
        <v>0</v>
      </c>
      <c r="W42" s="43">
        <v>1</v>
      </c>
      <c r="X42" s="43">
        <v>0</v>
      </c>
      <c r="Y42" s="43">
        <v>0</v>
      </c>
      <c r="Z42" s="43">
        <v>0</v>
      </c>
      <c r="AA42" s="43">
        <v>1</v>
      </c>
      <c r="AB42" s="43">
        <v>0</v>
      </c>
      <c r="AC42" s="43">
        <v>0</v>
      </c>
      <c r="AD42" s="43">
        <v>0</v>
      </c>
      <c r="AE42" s="45">
        <v>0</v>
      </c>
      <c r="AF42" s="45">
        <v>0</v>
      </c>
      <c r="AG42" s="45">
        <v>0</v>
      </c>
      <c r="AH42" s="43">
        <v>1</v>
      </c>
      <c r="AI42" s="43">
        <v>1</v>
      </c>
      <c r="AJ42" s="43">
        <v>1</v>
      </c>
      <c r="AK42" s="43">
        <v>1</v>
      </c>
      <c r="AL42" s="43">
        <v>0</v>
      </c>
      <c r="AM42" s="43">
        <v>0</v>
      </c>
      <c r="AN42" s="43">
        <v>0</v>
      </c>
      <c r="AO42" s="43">
        <v>0</v>
      </c>
      <c r="AP42" s="43">
        <v>0</v>
      </c>
      <c r="AQ42" s="43">
        <v>1</v>
      </c>
      <c r="AR42" s="43">
        <v>0</v>
      </c>
      <c r="AS42" s="43">
        <v>0</v>
      </c>
      <c r="AT42" s="43">
        <v>0</v>
      </c>
      <c r="AU42" s="43">
        <v>0</v>
      </c>
      <c r="AV42" s="43">
        <v>1</v>
      </c>
      <c r="AW42" s="45">
        <v>1</v>
      </c>
      <c r="AX42" s="45">
        <v>0</v>
      </c>
      <c r="AY42" s="45">
        <v>0</v>
      </c>
      <c r="AZ42" s="45">
        <v>0</v>
      </c>
      <c r="BA42" s="45">
        <v>0</v>
      </c>
      <c r="BB42" s="45">
        <v>0</v>
      </c>
      <c r="BC42" s="45">
        <v>0</v>
      </c>
      <c r="BD42" s="45">
        <v>0</v>
      </c>
      <c r="BE42" s="45">
        <v>0</v>
      </c>
      <c r="BF42" s="45">
        <v>0</v>
      </c>
      <c r="BG42" s="45">
        <v>0</v>
      </c>
      <c r="BH42" s="45">
        <v>0</v>
      </c>
      <c r="BI42" s="45">
        <v>0</v>
      </c>
      <c r="BJ42" s="45">
        <v>0</v>
      </c>
      <c r="BK42" s="45">
        <v>0</v>
      </c>
      <c r="BM42" s="18">
        <f t="shared" si="1"/>
        <v>0</v>
      </c>
      <c r="BN42" s="18">
        <f t="shared" si="5"/>
        <v>0</v>
      </c>
      <c r="BO42" s="18">
        <f t="shared" si="2"/>
        <v>0</v>
      </c>
      <c r="BP42" s="18">
        <f t="shared" si="6"/>
        <v>0</v>
      </c>
      <c r="BQ42" s="18">
        <f t="shared" si="3"/>
        <v>0</v>
      </c>
      <c r="BR42" s="18">
        <f t="shared" si="4"/>
        <v>0</v>
      </c>
    </row>
    <row r="43" spans="1:70">
      <c r="A43" s="9" t="s">
        <v>91</v>
      </c>
      <c r="B43" s="17">
        <v>36</v>
      </c>
      <c r="C43" s="43">
        <v>1</v>
      </c>
      <c r="D43" s="43">
        <v>1</v>
      </c>
      <c r="E43" s="43">
        <v>1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43">
        <v>1</v>
      </c>
      <c r="P43" s="43">
        <v>1</v>
      </c>
      <c r="Q43" s="43">
        <v>0</v>
      </c>
      <c r="R43" s="43">
        <v>1</v>
      </c>
      <c r="S43" s="43">
        <v>0</v>
      </c>
      <c r="T43" s="43">
        <v>0</v>
      </c>
      <c r="U43" s="43">
        <v>0</v>
      </c>
      <c r="V43" s="43">
        <v>0</v>
      </c>
      <c r="W43" s="43">
        <v>1</v>
      </c>
      <c r="X43" s="43">
        <v>1</v>
      </c>
      <c r="Y43" s="43">
        <v>0</v>
      </c>
      <c r="Z43" s="43">
        <v>0</v>
      </c>
      <c r="AA43" s="43">
        <v>0</v>
      </c>
      <c r="AB43" s="43">
        <v>0</v>
      </c>
      <c r="AC43" s="43">
        <v>0</v>
      </c>
      <c r="AD43" s="43">
        <v>0</v>
      </c>
      <c r="AE43" s="45">
        <v>0</v>
      </c>
      <c r="AF43" s="45">
        <v>0</v>
      </c>
      <c r="AG43" s="45">
        <v>0</v>
      </c>
      <c r="AH43" s="43">
        <v>1</v>
      </c>
      <c r="AI43" s="43">
        <v>1</v>
      </c>
      <c r="AJ43" s="43">
        <v>1</v>
      </c>
      <c r="AK43" s="43">
        <v>1</v>
      </c>
      <c r="AL43" s="43">
        <v>0</v>
      </c>
      <c r="AM43" s="43">
        <v>0</v>
      </c>
      <c r="AN43" s="43">
        <v>0</v>
      </c>
      <c r="AO43" s="43">
        <v>0</v>
      </c>
      <c r="AP43" s="43">
        <v>0</v>
      </c>
      <c r="AQ43" s="43">
        <v>1</v>
      </c>
      <c r="AR43" s="43">
        <v>1</v>
      </c>
      <c r="AS43" s="43">
        <v>1</v>
      </c>
      <c r="AT43" s="43">
        <v>0</v>
      </c>
      <c r="AU43" s="43">
        <v>0</v>
      </c>
      <c r="AV43" s="43">
        <v>0</v>
      </c>
      <c r="AW43" s="45">
        <v>0</v>
      </c>
      <c r="AX43" s="45">
        <v>0</v>
      </c>
      <c r="AY43" s="45">
        <v>0</v>
      </c>
      <c r="AZ43" s="45">
        <v>0</v>
      </c>
      <c r="BA43" s="45">
        <v>0</v>
      </c>
      <c r="BB43" s="45">
        <v>0</v>
      </c>
      <c r="BC43" s="45">
        <v>0</v>
      </c>
      <c r="BD43" s="45">
        <v>0</v>
      </c>
      <c r="BE43" s="45">
        <v>0</v>
      </c>
      <c r="BF43" s="45">
        <v>0</v>
      </c>
      <c r="BG43" s="45">
        <v>0</v>
      </c>
      <c r="BH43" s="45">
        <v>0</v>
      </c>
      <c r="BI43" s="45">
        <v>0</v>
      </c>
      <c r="BJ43" s="45">
        <v>0</v>
      </c>
      <c r="BK43" s="45">
        <v>0</v>
      </c>
      <c r="BM43" s="18">
        <f t="shared" si="1"/>
        <v>0</v>
      </c>
      <c r="BN43" s="18">
        <f t="shared" si="5"/>
        <v>0</v>
      </c>
      <c r="BO43" s="18">
        <f t="shared" si="2"/>
        <v>0</v>
      </c>
      <c r="BP43" s="18">
        <f t="shared" si="6"/>
        <v>0</v>
      </c>
      <c r="BQ43" s="18">
        <f t="shared" si="3"/>
        <v>0</v>
      </c>
      <c r="BR43" s="18">
        <f t="shared" si="4"/>
        <v>0</v>
      </c>
    </row>
    <row r="44" spans="1:70">
      <c r="A44" s="9" t="s">
        <v>92</v>
      </c>
      <c r="B44" s="17">
        <v>37</v>
      </c>
      <c r="C44" s="43">
        <v>0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43">
        <v>0</v>
      </c>
      <c r="P44" s="43">
        <v>0</v>
      </c>
      <c r="Q44" s="43">
        <v>0</v>
      </c>
      <c r="R44" s="43">
        <v>0</v>
      </c>
      <c r="S44" s="43">
        <v>0</v>
      </c>
      <c r="T44" s="43">
        <v>0</v>
      </c>
      <c r="U44" s="43">
        <v>0</v>
      </c>
      <c r="V44" s="43">
        <v>0</v>
      </c>
      <c r="W44" s="43">
        <v>0</v>
      </c>
      <c r="X44" s="43">
        <v>0</v>
      </c>
      <c r="Y44" s="43">
        <v>0</v>
      </c>
      <c r="Z44" s="43">
        <v>0</v>
      </c>
      <c r="AA44" s="43">
        <v>0</v>
      </c>
      <c r="AB44" s="43">
        <v>0</v>
      </c>
      <c r="AC44" s="43">
        <v>0</v>
      </c>
      <c r="AD44" s="43">
        <v>0</v>
      </c>
      <c r="AE44" s="45">
        <v>0</v>
      </c>
      <c r="AF44" s="45">
        <v>0</v>
      </c>
      <c r="AG44" s="45">
        <v>0</v>
      </c>
      <c r="AH44" s="43">
        <v>0</v>
      </c>
      <c r="AI44" s="43">
        <v>0</v>
      </c>
      <c r="AJ44" s="43">
        <v>0</v>
      </c>
      <c r="AK44" s="43">
        <v>0</v>
      </c>
      <c r="AL44" s="43">
        <v>0</v>
      </c>
      <c r="AM44" s="43">
        <v>0</v>
      </c>
      <c r="AN44" s="43">
        <v>0</v>
      </c>
      <c r="AO44" s="43">
        <v>0</v>
      </c>
      <c r="AP44" s="43">
        <v>0</v>
      </c>
      <c r="AQ44" s="43">
        <v>0</v>
      </c>
      <c r="AR44" s="43">
        <v>0</v>
      </c>
      <c r="AS44" s="43">
        <v>0</v>
      </c>
      <c r="AT44" s="43">
        <v>0</v>
      </c>
      <c r="AU44" s="43">
        <v>0</v>
      </c>
      <c r="AV44" s="43">
        <v>0</v>
      </c>
      <c r="AW44" s="45">
        <v>0</v>
      </c>
      <c r="AX44" s="45">
        <v>0</v>
      </c>
      <c r="AY44" s="45">
        <v>0</v>
      </c>
      <c r="AZ44" s="45">
        <v>0</v>
      </c>
      <c r="BA44" s="45">
        <v>0</v>
      </c>
      <c r="BB44" s="45">
        <v>0</v>
      </c>
      <c r="BC44" s="45">
        <v>0</v>
      </c>
      <c r="BD44" s="45">
        <v>0</v>
      </c>
      <c r="BE44" s="45">
        <v>0</v>
      </c>
      <c r="BF44" s="45">
        <v>0</v>
      </c>
      <c r="BG44" s="45">
        <v>0</v>
      </c>
      <c r="BH44" s="45">
        <v>0</v>
      </c>
      <c r="BI44" s="45">
        <v>0</v>
      </c>
      <c r="BJ44" s="45">
        <v>0</v>
      </c>
      <c r="BK44" s="45">
        <v>0</v>
      </c>
      <c r="BM44" s="18">
        <f t="shared" si="1"/>
        <v>0</v>
      </c>
      <c r="BN44" s="18">
        <f t="shared" si="5"/>
        <v>0</v>
      </c>
      <c r="BO44" s="18">
        <f t="shared" si="2"/>
        <v>0</v>
      </c>
      <c r="BP44" s="18">
        <f t="shared" si="6"/>
        <v>0</v>
      </c>
      <c r="BQ44" s="18">
        <f t="shared" si="3"/>
        <v>0</v>
      </c>
      <c r="BR44" s="18">
        <f t="shared" si="4"/>
        <v>0</v>
      </c>
    </row>
    <row r="45" spans="1:70">
      <c r="A45" s="9" t="s">
        <v>93</v>
      </c>
      <c r="B45" s="17">
        <v>38</v>
      </c>
      <c r="C45" s="43">
        <v>0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3">
        <v>0</v>
      </c>
      <c r="Q45" s="43">
        <v>0</v>
      </c>
      <c r="R45" s="43">
        <v>0</v>
      </c>
      <c r="S45" s="43">
        <v>0</v>
      </c>
      <c r="T45" s="43">
        <v>0</v>
      </c>
      <c r="U45" s="43">
        <v>0</v>
      </c>
      <c r="V45" s="43">
        <v>0</v>
      </c>
      <c r="W45" s="43">
        <v>0</v>
      </c>
      <c r="X45" s="43">
        <v>0</v>
      </c>
      <c r="Y45" s="43">
        <v>0</v>
      </c>
      <c r="Z45" s="43">
        <v>0</v>
      </c>
      <c r="AA45" s="43">
        <v>0</v>
      </c>
      <c r="AB45" s="43">
        <v>0</v>
      </c>
      <c r="AC45" s="43">
        <v>0</v>
      </c>
      <c r="AD45" s="43">
        <v>0</v>
      </c>
      <c r="AE45" s="45">
        <v>0</v>
      </c>
      <c r="AF45" s="45">
        <v>0</v>
      </c>
      <c r="AG45" s="45">
        <v>0</v>
      </c>
      <c r="AH45" s="43">
        <v>0</v>
      </c>
      <c r="AI45" s="43">
        <v>0</v>
      </c>
      <c r="AJ45" s="43">
        <v>0</v>
      </c>
      <c r="AK45" s="43">
        <v>0</v>
      </c>
      <c r="AL45" s="43">
        <v>0</v>
      </c>
      <c r="AM45" s="43">
        <v>0</v>
      </c>
      <c r="AN45" s="43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3">
        <v>0</v>
      </c>
      <c r="AW45" s="45">
        <v>0</v>
      </c>
      <c r="AX45" s="45">
        <v>0</v>
      </c>
      <c r="AY45" s="45">
        <v>0</v>
      </c>
      <c r="AZ45" s="45">
        <v>0</v>
      </c>
      <c r="BA45" s="45">
        <v>0</v>
      </c>
      <c r="BB45" s="45">
        <v>0</v>
      </c>
      <c r="BC45" s="45">
        <v>0</v>
      </c>
      <c r="BD45" s="45">
        <v>0</v>
      </c>
      <c r="BE45" s="45">
        <v>0</v>
      </c>
      <c r="BF45" s="45">
        <v>0</v>
      </c>
      <c r="BG45" s="45">
        <v>0</v>
      </c>
      <c r="BH45" s="45">
        <v>0</v>
      </c>
      <c r="BI45" s="45">
        <v>0</v>
      </c>
      <c r="BJ45" s="45">
        <v>0</v>
      </c>
      <c r="BK45" s="45">
        <v>0</v>
      </c>
      <c r="BM45" s="18">
        <f t="shared" si="1"/>
        <v>0</v>
      </c>
      <c r="BN45" s="18">
        <f t="shared" si="5"/>
        <v>0</v>
      </c>
      <c r="BO45" s="18">
        <f t="shared" si="2"/>
        <v>0</v>
      </c>
      <c r="BP45" s="18">
        <f t="shared" si="6"/>
        <v>0</v>
      </c>
      <c r="BQ45" s="18">
        <f t="shared" si="3"/>
        <v>0</v>
      </c>
      <c r="BR45" s="18">
        <f t="shared" si="4"/>
        <v>0</v>
      </c>
    </row>
    <row r="46" spans="1:70">
      <c r="A46" s="9" t="s">
        <v>94</v>
      </c>
      <c r="B46" s="17">
        <v>39</v>
      </c>
      <c r="C46" s="43">
        <v>9</v>
      </c>
      <c r="D46" s="43">
        <v>8</v>
      </c>
      <c r="E46" s="43">
        <v>8</v>
      </c>
      <c r="F46" s="43">
        <v>0</v>
      </c>
      <c r="G46" s="43">
        <v>0</v>
      </c>
      <c r="H46" s="43">
        <v>0</v>
      </c>
      <c r="I46" s="43">
        <v>0</v>
      </c>
      <c r="J46" s="43">
        <v>1</v>
      </c>
      <c r="K46" s="43">
        <v>1</v>
      </c>
      <c r="L46" s="43">
        <v>0</v>
      </c>
      <c r="M46" s="43">
        <v>1</v>
      </c>
      <c r="N46" s="43">
        <v>4</v>
      </c>
      <c r="O46" s="43">
        <v>9</v>
      </c>
      <c r="P46" s="43">
        <v>9</v>
      </c>
      <c r="Q46" s="43">
        <v>0</v>
      </c>
      <c r="R46" s="43">
        <v>1</v>
      </c>
      <c r="S46" s="43">
        <v>1</v>
      </c>
      <c r="T46" s="43">
        <v>1</v>
      </c>
      <c r="U46" s="43">
        <v>1</v>
      </c>
      <c r="V46" s="43">
        <v>5</v>
      </c>
      <c r="W46" s="43">
        <v>9</v>
      </c>
      <c r="X46" s="43">
        <v>1</v>
      </c>
      <c r="Y46" s="43">
        <v>0</v>
      </c>
      <c r="Z46" s="43">
        <v>3</v>
      </c>
      <c r="AA46" s="43">
        <v>3</v>
      </c>
      <c r="AB46" s="43">
        <v>0</v>
      </c>
      <c r="AC46" s="43">
        <v>2</v>
      </c>
      <c r="AD46" s="43">
        <v>0</v>
      </c>
      <c r="AE46" s="45">
        <v>2</v>
      </c>
      <c r="AF46" s="45">
        <v>1</v>
      </c>
      <c r="AG46" s="45">
        <v>2</v>
      </c>
      <c r="AH46" s="43">
        <v>12.33</v>
      </c>
      <c r="AI46" s="43">
        <v>12.33</v>
      </c>
      <c r="AJ46" s="43">
        <v>10.33</v>
      </c>
      <c r="AK46" s="43">
        <v>10</v>
      </c>
      <c r="AL46" s="43">
        <v>0</v>
      </c>
      <c r="AM46" s="43">
        <v>0</v>
      </c>
      <c r="AN46" s="43">
        <v>0</v>
      </c>
      <c r="AO46" s="43">
        <v>1</v>
      </c>
      <c r="AP46" s="43">
        <v>1</v>
      </c>
      <c r="AQ46" s="43">
        <v>9</v>
      </c>
      <c r="AR46" s="43">
        <v>0</v>
      </c>
      <c r="AS46" s="43">
        <v>0</v>
      </c>
      <c r="AT46" s="43">
        <v>1</v>
      </c>
      <c r="AU46" s="43">
        <v>1</v>
      </c>
      <c r="AV46" s="43">
        <v>1</v>
      </c>
      <c r="AW46" s="45">
        <v>1</v>
      </c>
      <c r="AX46" s="45">
        <v>2</v>
      </c>
      <c r="AY46" s="45">
        <v>2</v>
      </c>
      <c r="AZ46" s="45">
        <v>2</v>
      </c>
      <c r="BA46" s="45">
        <v>2</v>
      </c>
      <c r="BB46" s="45">
        <v>1</v>
      </c>
      <c r="BC46" s="45">
        <v>1</v>
      </c>
      <c r="BD46" s="45">
        <v>1</v>
      </c>
      <c r="BE46" s="45">
        <v>1</v>
      </c>
      <c r="BF46" s="45">
        <v>0</v>
      </c>
      <c r="BG46" s="45">
        <v>0</v>
      </c>
      <c r="BH46" s="45">
        <v>0</v>
      </c>
      <c r="BI46" s="45">
        <v>0</v>
      </c>
      <c r="BJ46" s="45">
        <v>1</v>
      </c>
      <c r="BK46" s="45">
        <v>1</v>
      </c>
      <c r="BM46" s="18">
        <f t="shared" si="1"/>
        <v>0</v>
      </c>
      <c r="BN46" s="18">
        <f t="shared" si="5"/>
        <v>0</v>
      </c>
      <c r="BO46" s="18">
        <f t="shared" si="2"/>
        <v>0</v>
      </c>
      <c r="BP46" s="18">
        <f t="shared" si="6"/>
        <v>0</v>
      </c>
      <c r="BQ46" s="18">
        <f t="shared" si="3"/>
        <v>0</v>
      </c>
      <c r="BR46" s="18">
        <f t="shared" si="4"/>
        <v>0</v>
      </c>
    </row>
    <row r="47" spans="1:70">
      <c r="A47" s="9" t="s">
        <v>95</v>
      </c>
      <c r="B47" s="17">
        <v>40</v>
      </c>
      <c r="C47" s="43">
        <v>11</v>
      </c>
      <c r="D47" s="43">
        <v>4</v>
      </c>
      <c r="E47" s="43">
        <v>1</v>
      </c>
      <c r="F47" s="43">
        <v>0</v>
      </c>
      <c r="G47" s="43">
        <v>0</v>
      </c>
      <c r="H47" s="43">
        <v>0</v>
      </c>
      <c r="I47" s="43">
        <v>0</v>
      </c>
      <c r="J47" s="43">
        <v>4</v>
      </c>
      <c r="K47" s="43">
        <v>0</v>
      </c>
      <c r="L47" s="43">
        <v>3</v>
      </c>
      <c r="M47" s="43">
        <v>0</v>
      </c>
      <c r="N47" s="43">
        <v>0</v>
      </c>
      <c r="O47" s="43">
        <v>11</v>
      </c>
      <c r="P47" s="44"/>
      <c r="Q47" s="43">
        <v>0</v>
      </c>
      <c r="R47" s="43">
        <v>2</v>
      </c>
      <c r="S47" s="43">
        <v>1</v>
      </c>
      <c r="T47" s="43">
        <v>3</v>
      </c>
      <c r="U47" s="43">
        <v>0</v>
      </c>
      <c r="V47" s="43">
        <v>5</v>
      </c>
      <c r="W47" s="43">
        <v>1</v>
      </c>
      <c r="X47" s="43">
        <v>0</v>
      </c>
      <c r="Y47" s="43">
        <v>0</v>
      </c>
      <c r="Z47" s="43">
        <v>1</v>
      </c>
      <c r="AA47" s="43">
        <v>0</v>
      </c>
      <c r="AB47" s="43">
        <v>0</v>
      </c>
      <c r="AC47" s="43">
        <v>0</v>
      </c>
      <c r="AD47" s="43">
        <v>10</v>
      </c>
      <c r="AE47" s="45">
        <v>0</v>
      </c>
      <c r="AF47" s="45">
        <v>0</v>
      </c>
      <c r="AG47" s="45">
        <v>0</v>
      </c>
      <c r="AH47" s="43">
        <v>12</v>
      </c>
      <c r="AI47" s="43">
        <v>12</v>
      </c>
      <c r="AJ47" s="43">
        <v>12</v>
      </c>
      <c r="AK47" s="43">
        <v>10</v>
      </c>
      <c r="AL47" s="43">
        <v>1</v>
      </c>
      <c r="AM47" s="43">
        <v>0</v>
      </c>
      <c r="AN47" s="43">
        <v>0</v>
      </c>
      <c r="AO47" s="43">
        <v>0</v>
      </c>
      <c r="AP47" s="43">
        <v>0</v>
      </c>
      <c r="AQ47" s="43">
        <v>11</v>
      </c>
      <c r="AR47" s="43">
        <v>1</v>
      </c>
      <c r="AS47" s="43">
        <v>1</v>
      </c>
      <c r="AT47" s="43">
        <v>0</v>
      </c>
      <c r="AU47" s="43">
        <v>0</v>
      </c>
      <c r="AV47" s="43">
        <v>2</v>
      </c>
      <c r="AW47" s="45">
        <v>2</v>
      </c>
      <c r="AX47" s="45">
        <v>2</v>
      </c>
      <c r="AY47" s="45">
        <v>2</v>
      </c>
      <c r="AZ47" s="45">
        <v>0</v>
      </c>
      <c r="BA47" s="45">
        <v>0</v>
      </c>
      <c r="BB47" s="45">
        <v>2</v>
      </c>
      <c r="BC47" s="45">
        <v>2</v>
      </c>
      <c r="BD47" s="45">
        <v>2</v>
      </c>
      <c r="BE47" s="45">
        <v>2</v>
      </c>
      <c r="BF47" s="45">
        <v>0</v>
      </c>
      <c r="BG47" s="45">
        <v>0</v>
      </c>
      <c r="BH47" s="45">
        <v>2</v>
      </c>
      <c r="BI47" s="45">
        <v>2</v>
      </c>
      <c r="BJ47" s="45">
        <v>0</v>
      </c>
      <c r="BK47" s="45">
        <v>0</v>
      </c>
      <c r="BM47" s="18">
        <f t="shared" si="1"/>
        <v>0</v>
      </c>
      <c r="BN47" s="18">
        <f t="shared" si="5"/>
        <v>0</v>
      </c>
      <c r="BO47" s="18">
        <f t="shared" si="2"/>
        <v>0</v>
      </c>
      <c r="BP47" s="18">
        <f t="shared" si="6"/>
        <v>0</v>
      </c>
      <c r="BQ47" s="18">
        <f t="shared" si="3"/>
        <v>0</v>
      </c>
      <c r="BR47" s="18">
        <f t="shared" si="4"/>
        <v>0</v>
      </c>
    </row>
    <row r="48" spans="1:70">
      <c r="A48" s="9" t="s">
        <v>96</v>
      </c>
      <c r="B48" s="17">
        <v>41</v>
      </c>
      <c r="C48" s="43">
        <v>39</v>
      </c>
      <c r="D48" s="43">
        <v>3</v>
      </c>
      <c r="E48" s="43">
        <v>0</v>
      </c>
      <c r="F48" s="43">
        <v>0</v>
      </c>
      <c r="G48" s="43">
        <v>0</v>
      </c>
      <c r="H48" s="43">
        <v>0</v>
      </c>
      <c r="I48" s="43">
        <v>0</v>
      </c>
      <c r="J48" s="43">
        <v>15</v>
      </c>
      <c r="K48" s="43">
        <v>0</v>
      </c>
      <c r="L48" s="43">
        <v>10</v>
      </c>
      <c r="M48" s="43">
        <v>0</v>
      </c>
      <c r="N48" s="43">
        <v>0</v>
      </c>
      <c r="O48" s="43">
        <v>32</v>
      </c>
      <c r="P48" s="44"/>
      <c r="Q48" s="43">
        <v>1</v>
      </c>
      <c r="R48" s="43">
        <v>1</v>
      </c>
      <c r="S48" s="43">
        <v>5</v>
      </c>
      <c r="T48" s="43">
        <v>5</v>
      </c>
      <c r="U48" s="43">
        <v>6</v>
      </c>
      <c r="V48" s="43">
        <v>21</v>
      </c>
      <c r="W48" s="43">
        <v>0</v>
      </c>
      <c r="X48" s="43">
        <v>0</v>
      </c>
      <c r="Y48" s="43">
        <v>0</v>
      </c>
      <c r="Z48" s="43">
        <v>0</v>
      </c>
      <c r="AA48" s="43">
        <v>0</v>
      </c>
      <c r="AB48" s="43">
        <v>0</v>
      </c>
      <c r="AC48" s="43">
        <v>0</v>
      </c>
      <c r="AD48" s="43">
        <v>39</v>
      </c>
      <c r="AE48" s="45">
        <v>1</v>
      </c>
      <c r="AF48" s="45">
        <v>0</v>
      </c>
      <c r="AG48" s="45"/>
      <c r="AH48" s="46">
        <v>42</v>
      </c>
      <c r="AI48" s="46">
        <v>42</v>
      </c>
      <c r="AJ48" s="46">
        <v>41.5</v>
      </c>
      <c r="AK48" s="43">
        <v>39</v>
      </c>
      <c r="AL48" s="43">
        <v>0</v>
      </c>
      <c r="AM48" s="43">
        <v>0</v>
      </c>
      <c r="AN48" s="43">
        <v>0</v>
      </c>
      <c r="AO48" s="43">
        <v>0</v>
      </c>
      <c r="AP48" s="43">
        <v>0</v>
      </c>
      <c r="AQ48" s="43">
        <v>39</v>
      </c>
      <c r="AR48" s="43">
        <v>0</v>
      </c>
      <c r="AS48" s="43">
        <v>0</v>
      </c>
      <c r="AT48" s="43">
        <v>0</v>
      </c>
      <c r="AU48" s="43">
        <v>0</v>
      </c>
      <c r="AV48" s="43">
        <v>4</v>
      </c>
      <c r="AW48" s="45">
        <v>4</v>
      </c>
      <c r="AX48" s="45">
        <v>3</v>
      </c>
      <c r="AY48" s="45">
        <v>3</v>
      </c>
      <c r="AZ48" s="45">
        <v>7</v>
      </c>
      <c r="BA48" s="45">
        <v>7</v>
      </c>
      <c r="BB48" s="45">
        <v>6</v>
      </c>
      <c r="BC48" s="45">
        <v>3</v>
      </c>
      <c r="BD48" s="45">
        <v>4</v>
      </c>
      <c r="BE48" s="45">
        <v>2</v>
      </c>
      <c r="BF48" s="45">
        <v>7</v>
      </c>
      <c r="BG48" s="45">
        <v>6</v>
      </c>
      <c r="BH48" s="45">
        <v>6</v>
      </c>
      <c r="BI48" s="45">
        <v>5</v>
      </c>
      <c r="BJ48" s="45">
        <v>2</v>
      </c>
      <c r="BK48" s="45">
        <v>2</v>
      </c>
      <c r="BM48" s="18">
        <f t="shared" si="1"/>
        <v>0</v>
      </c>
      <c r="BN48" s="18">
        <f t="shared" si="5"/>
        <v>0</v>
      </c>
      <c r="BO48" s="18">
        <f t="shared" si="2"/>
        <v>0</v>
      </c>
      <c r="BP48" s="18">
        <f t="shared" si="6"/>
        <v>0</v>
      </c>
      <c r="BQ48" s="18">
        <f t="shared" si="3"/>
        <v>0</v>
      </c>
      <c r="BR48" s="18">
        <f t="shared" si="4"/>
        <v>0</v>
      </c>
    </row>
    <row r="49" spans="1:70" ht="22.5">
      <c r="A49" s="19" t="s">
        <v>106</v>
      </c>
      <c r="B49" s="17">
        <v>42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>
        <v>0</v>
      </c>
      <c r="AI49" s="28">
        <v>0</v>
      </c>
      <c r="AJ49" s="28">
        <v>0</v>
      </c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M49" s="18">
        <f t="shared" si="1"/>
        <v>0</v>
      </c>
      <c r="BN49" s="18">
        <f t="shared" si="5"/>
        <v>0</v>
      </c>
      <c r="BO49" s="18">
        <f t="shared" si="2"/>
        <v>0</v>
      </c>
      <c r="BP49" s="18">
        <f t="shared" si="6"/>
        <v>0</v>
      </c>
      <c r="BQ49" s="18">
        <f t="shared" si="3"/>
        <v>0</v>
      </c>
      <c r="BR49" s="18">
        <f t="shared" si="4"/>
        <v>0</v>
      </c>
    </row>
    <row r="50" spans="1:70">
      <c r="A50" s="7" t="s">
        <v>97</v>
      </c>
      <c r="B50" s="17">
        <v>43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>
        <v>0</v>
      </c>
      <c r="AI50" s="28">
        <v>0</v>
      </c>
      <c r="AJ50" s="28">
        <v>0</v>
      </c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M50" s="18">
        <f t="shared" si="1"/>
        <v>0</v>
      </c>
      <c r="BN50" s="18">
        <f t="shared" si="5"/>
        <v>0</v>
      </c>
      <c r="BO50" s="18">
        <f t="shared" si="2"/>
        <v>0</v>
      </c>
      <c r="BP50" s="18">
        <f t="shared" si="6"/>
        <v>0</v>
      </c>
      <c r="BQ50" s="18">
        <f t="shared" si="3"/>
        <v>0</v>
      </c>
      <c r="BR50" s="18">
        <f t="shared" si="4"/>
        <v>0</v>
      </c>
    </row>
    <row r="51" spans="1:70">
      <c r="A51" s="7" t="s">
        <v>98</v>
      </c>
      <c r="B51" s="17">
        <v>44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>
        <v>0</v>
      </c>
      <c r="AI51" s="28">
        <v>0</v>
      </c>
      <c r="AJ51" s="28">
        <v>0</v>
      </c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M51" s="18">
        <f t="shared" si="1"/>
        <v>0</v>
      </c>
      <c r="BN51" s="18">
        <f t="shared" si="5"/>
        <v>0</v>
      </c>
      <c r="BO51" s="18">
        <f t="shared" si="2"/>
        <v>0</v>
      </c>
      <c r="BP51" s="18">
        <f t="shared" si="6"/>
        <v>0</v>
      </c>
      <c r="BQ51" s="18">
        <f t="shared" si="3"/>
        <v>0</v>
      </c>
      <c r="BR51" s="18">
        <f t="shared" si="4"/>
        <v>0</v>
      </c>
    </row>
  </sheetData>
  <mergeCells count="86">
    <mergeCell ref="BI5:BI6"/>
    <mergeCell ref="BJ5:BJ6"/>
    <mergeCell ref="BK5:BK6"/>
    <mergeCell ref="BB5:BB6"/>
    <mergeCell ref="BC5:BC6"/>
    <mergeCell ref="BD5:BD6"/>
    <mergeCell ref="BE5:BE6"/>
    <mergeCell ref="BF5:BF6"/>
    <mergeCell ref="BG5:BG6"/>
    <mergeCell ref="BH4:BI4"/>
    <mergeCell ref="BJ4:BK4"/>
    <mergeCell ref="M5:M6"/>
    <mergeCell ref="N5:N6"/>
    <mergeCell ref="AM5:AM6"/>
    <mergeCell ref="AN5:AN6"/>
    <mergeCell ref="AR5:AR6"/>
    <mergeCell ref="AS5:AS6"/>
    <mergeCell ref="AT5:AT6"/>
    <mergeCell ref="AU5:AU6"/>
    <mergeCell ref="AV4:AW4"/>
    <mergeCell ref="AX4:AY4"/>
    <mergeCell ref="AZ4:BA4"/>
    <mergeCell ref="BB4:BC4"/>
    <mergeCell ref="BD4:BE4"/>
    <mergeCell ref="BH5:BH6"/>
    <mergeCell ref="BF4:BG4"/>
    <mergeCell ref="AL4:AL6"/>
    <mergeCell ref="AM4:AN4"/>
    <mergeCell ref="AO4:AO6"/>
    <mergeCell ref="AP4:AP6"/>
    <mergeCell ref="AR4:AS4"/>
    <mergeCell ref="AT4:AU4"/>
    <mergeCell ref="BA5:BA6"/>
    <mergeCell ref="AW5:AW6"/>
    <mergeCell ref="AX5:AX6"/>
    <mergeCell ref="AY5:AY6"/>
    <mergeCell ref="AZ5:AZ6"/>
    <mergeCell ref="AV5:AV6"/>
    <mergeCell ref="AQ3:AQ6"/>
    <mergeCell ref="AO3:AP3"/>
    <mergeCell ref="AJ4:AJ6"/>
    <mergeCell ref="S4:S6"/>
    <mergeCell ref="T4:T6"/>
    <mergeCell ref="U4:U6"/>
    <mergeCell ref="V4:V6"/>
    <mergeCell ref="X4:X6"/>
    <mergeCell ref="Y4:Y6"/>
    <mergeCell ref="AI4:AI6"/>
    <mergeCell ref="AK3:AK6"/>
    <mergeCell ref="AL3:AN3"/>
    <mergeCell ref="AR2:BK2"/>
    <mergeCell ref="C3:C6"/>
    <mergeCell ref="D3:L3"/>
    <mergeCell ref="M3:O3"/>
    <mergeCell ref="P3:P6"/>
    <mergeCell ref="Q3:V3"/>
    <mergeCell ref="W3:W6"/>
    <mergeCell ref="X3:AC3"/>
    <mergeCell ref="AD3:AD6"/>
    <mergeCell ref="AE3:AE6"/>
    <mergeCell ref="AH2:AQ2"/>
    <mergeCell ref="AH3:AH6"/>
    <mergeCell ref="AI3:AJ3"/>
    <mergeCell ref="AR3:BK3"/>
    <mergeCell ref="D4:D6"/>
    <mergeCell ref="E4:E6"/>
    <mergeCell ref="A2:A6"/>
    <mergeCell ref="B2:B6"/>
    <mergeCell ref="C2:P2"/>
    <mergeCell ref="K4:K6"/>
    <mergeCell ref="L4:L6"/>
    <mergeCell ref="M4:N4"/>
    <mergeCell ref="O4:O6"/>
    <mergeCell ref="Q2:AD2"/>
    <mergeCell ref="AE2:AG2"/>
    <mergeCell ref="AF3:AF6"/>
    <mergeCell ref="AG3:AG6"/>
    <mergeCell ref="F4:G5"/>
    <mergeCell ref="H4:I5"/>
    <mergeCell ref="J4:J6"/>
    <mergeCell ref="R4:R6"/>
    <mergeCell ref="Z4:Z6"/>
    <mergeCell ref="AA4:AA6"/>
    <mergeCell ref="AB4:AB6"/>
    <mergeCell ref="AC4:AC6"/>
    <mergeCell ref="Q4:Q6"/>
  </mergeCells>
  <conditionalFormatting sqref="BM14:BR14">
    <cfRule type="cellIs" dxfId="187" priority="7" operator="equal">
      <formula>0</formula>
    </cfRule>
  </conditionalFormatting>
  <conditionalFormatting sqref="C8:BK51">
    <cfRule type="cellIs" dxfId="186" priority="6" operator="equal">
      <formula>0</formula>
    </cfRule>
  </conditionalFormatting>
  <conditionalFormatting sqref="BM9:BR13 BM15:BR51">
    <cfRule type="cellIs" dxfId="185" priority="5" operator="equal">
      <formula>0</formula>
    </cfRule>
  </conditionalFormatting>
  <conditionalFormatting sqref="C9:AD11">
    <cfRule type="cellIs" dxfId="184" priority="4" operator="equal">
      <formula>0</formula>
    </cfRule>
  </conditionalFormatting>
  <conditionalFormatting sqref="C15:AD48">
    <cfRule type="cellIs" dxfId="183" priority="3" operator="equal">
      <formula>0</formula>
    </cfRule>
  </conditionalFormatting>
  <conditionalFormatting sqref="AH9:BK11">
    <cfRule type="cellIs" dxfId="182" priority="2" operator="equal">
      <formula>0</formula>
    </cfRule>
  </conditionalFormatting>
  <conditionalFormatting sqref="AE15:BK48">
    <cfRule type="cellIs" dxfId="181" priority="1" operator="equal">
      <formula>0</formula>
    </cfRule>
  </conditionalFormatting>
  <hyperlinks>
    <hyperlink ref="E4" location="P7548" display="P7548"/>
    <hyperlink ref="K4" location="P7554" display="P7554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R51"/>
  <sheetViews>
    <sheetView workbookViewId="0">
      <selection activeCell="AG8" sqref="AG8"/>
    </sheetView>
  </sheetViews>
  <sheetFormatPr defaultRowHeight="11.25"/>
  <cols>
    <col min="1" max="1" width="30.25" style="2" customWidth="1"/>
    <col min="2" max="2" width="3" style="1" customWidth="1"/>
    <col min="3" max="30" width="4.25" style="1" customWidth="1"/>
    <col min="31" max="63" width="4.25" style="2" customWidth="1"/>
    <col min="64" max="64" width="1.5" style="2" customWidth="1"/>
    <col min="65" max="70" width="2.625" style="2" customWidth="1"/>
    <col min="71" max="16384" width="9" style="2"/>
  </cols>
  <sheetData>
    <row r="1" spans="1:70" ht="25.5" customHeight="1">
      <c r="A1" s="11" t="s">
        <v>129</v>
      </c>
    </row>
    <row r="2" spans="1:70" ht="31.5" customHeight="1">
      <c r="A2" s="82" t="s">
        <v>0</v>
      </c>
      <c r="B2" s="84" t="s">
        <v>1</v>
      </c>
      <c r="C2" s="82" t="s">
        <v>2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107" t="s">
        <v>3</v>
      </c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9"/>
      <c r="AE2" s="98" t="s">
        <v>4</v>
      </c>
      <c r="AF2" s="99"/>
      <c r="AG2" s="100"/>
      <c r="AH2" s="90" t="s">
        <v>5</v>
      </c>
      <c r="AI2" s="91"/>
      <c r="AJ2" s="91"/>
      <c r="AK2" s="91"/>
      <c r="AL2" s="91"/>
      <c r="AM2" s="91"/>
      <c r="AN2" s="91"/>
      <c r="AO2" s="91"/>
      <c r="AP2" s="91"/>
      <c r="AQ2" s="92"/>
      <c r="AR2" s="90" t="s">
        <v>6</v>
      </c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2"/>
    </row>
    <row r="3" spans="1:70" ht="39" customHeight="1">
      <c r="A3" s="82"/>
      <c r="B3" s="84"/>
      <c r="C3" s="84" t="s">
        <v>7</v>
      </c>
      <c r="D3" s="93" t="s">
        <v>8</v>
      </c>
      <c r="E3" s="93"/>
      <c r="F3" s="93"/>
      <c r="G3" s="93"/>
      <c r="H3" s="93"/>
      <c r="I3" s="93"/>
      <c r="J3" s="93"/>
      <c r="K3" s="93"/>
      <c r="L3" s="93"/>
      <c r="M3" s="93" t="s">
        <v>9</v>
      </c>
      <c r="N3" s="93"/>
      <c r="O3" s="93"/>
      <c r="P3" s="84" t="s">
        <v>10</v>
      </c>
      <c r="Q3" s="94" t="s">
        <v>12</v>
      </c>
      <c r="R3" s="94"/>
      <c r="S3" s="94"/>
      <c r="T3" s="94"/>
      <c r="U3" s="94"/>
      <c r="V3" s="94"/>
      <c r="W3" s="85" t="s">
        <v>13</v>
      </c>
      <c r="X3" s="94" t="s">
        <v>14</v>
      </c>
      <c r="Y3" s="94"/>
      <c r="Z3" s="94"/>
      <c r="AA3" s="94"/>
      <c r="AB3" s="94"/>
      <c r="AC3" s="94"/>
      <c r="AD3" s="95" t="s">
        <v>15</v>
      </c>
      <c r="AE3" s="87" t="s">
        <v>7</v>
      </c>
      <c r="AF3" s="85" t="s">
        <v>16</v>
      </c>
      <c r="AG3" s="95" t="s">
        <v>10</v>
      </c>
      <c r="AH3" s="87" t="s">
        <v>17</v>
      </c>
      <c r="AI3" s="82" t="s">
        <v>18</v>
      </c>
      <c r="AJ3" s="82"/>
      <c r="AK3" s="85" t="s">
        <v>19</v>
      </c>
      <c r="AL3" s="82" t="s">
        <v>20</v>
      </c>
      <c r="AM3" s="82"/>
      <c r="AN3" s="82"/>
      <c r="AO3" s="82" t="s">
        <v>21</v>
      </c>
      <c r="AP3" s="82"/>
      <c r="AQ3" s="95" t="s">
        <v>22</v>
      </c>
      <c r="AR3" s="101" t="s">
        <v>23</v>
      </c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3"/>
    </row>
    <row r="4" spans="1:70" ht="50.25" customHeight="1">
      <c r="A4" s="82"/>
      <c r="B4" s="84"/>
      <c r="C4" s="84"/>
      <c r="D4" s="84" t="s">
        <v>24</v>
      </c>
      <c r="E4" s="102" t="s">
        <v>25</v>
      </c>
      <c r="F4" s="82" t="s">
        <v>26</v>
      </c>
      <c r="G4" s="82"/>
      <c r="H4" s="82" t="s">
        <v>27</v>
      </c>
      <c r="I4" s="82"/>
      <c r="J4" s="84" t="s">
        <v>28</v>
      </c>
      <c r="K4" s="102" t="s">
        <v>29</v>
      </c>
      <c r="L4" s="84" t="s">
        <v>30</v>
      </c>
      <c r="M4" s="82" t="s">
        <v>31</v>
      </c>
      <c r="N4" s="82"/>
      <c r="O4" s="84" t="s">
        <v>32</v>
      </c>
      <c r="P4" s="84"/>
      <c r="Q4" s="85" t="s">
        <v>33</v>
      </c>
      <c r="R4" s="85" t="s">
        <v>34</v>
      </c>
      <c r="S4" s="85" t="s">
        <v>35</v>
      </c>
      <c r="T4" s="85" t="s">
        <v>36</v>
      </c>
      <c r="U4" s="85" t="s">
        <v>37</v>
      </c>
      <c r="V4" s="85" t="s">
        <v>38</v>
      </c>
      <c r="W4" s="89"/>
      <c r="X4" s="85" t="s">
        <v>33</v>
      </c>
      <c r="Y4" s="85" t="s">
        <v>34</v>
      </c>
      <c r="Z4" s="85" t="s">
        <v>35</v>
      </c>
      <c r="AA4" s="85" t="s">
        <v>36</v>
      </c>
      <c r="AB4" s="85" t="s">
        <v>37</v>
      </c>
      <c r="AC4" s="85" t="s">
        <v>38</v>
      </c>
      <c r="AD4" s="96"/>
      <c r="AE4" s="103"/>
      <c r="AF4" s="89"/>
      <c r="AG4" s="96"/>
      <c r="AH4" s="103"/>
      <c r="AI4" s="85" t="s">
        <v>39</v>
      </c>
      <c r="AJ4" s="85" t="s">
        <v>40</v>
      </c>
      <c r="AK4" s="89"/>
      <c r="AL4" s="85" t="s">
        <v>39</v>
      </c>
      <c r="AM4" s="82" t="s">
        <v>41</v>
      </c>
      <c r="AN4" s="82"/>
      <c r="AO4" s="85" t="s">
        <v>39</v>
      </c>
      <c r="AP4" s="85" t="s">
        <v>42</v>
      </c>
      <c r="AQ4" s="96"/>
      <c r="AR4" s="101" t="s">
        <v>43</v>
      </c>
      <c r="AS4" s="82"/>
      <c r="AT4" s="82" t="s">
        <v>44</v>
      </c>
      <c r="AU4" s="82"/>
      <c r="AV4" s="82" t="s">
        <v>45</v>
      </c>
      <c r="AW4" s="82"/>
      <c r="AX4" s="82" t="s">
        <v>46</v>
      </c>
      <c r="AY4" s="82"/>
      <c r="AZ4" s="82" t="s">
        <v>47</v>
      </c>
      <c r="BA4" s="82"/>
      <c r="BB4" s="82" t="s">
        <v>48</v>
      </c>
      <c r="BC4" s="82"/>
      <c r="BD4" s="82" t="s">
        <v>49</v>
      </c>
      <c r="BE4" s="82"/>
      <c r="BF4" s="82" t="s">
        <v>50</v>
      </c>
      <c r="BG4" s="82"/>
      <c r="BH4" s="82" t="s">
        <v>51</v>
      </c>
      <c r="BI4" s="82"/>
      <c r="BJ4" s="82" t="s">
        <v>52</v>
      </c>
      <c r="BK4" s="83"/>
    </row>
    <row r="5" spans="1:70" ht="22.5" customHeight="1">
      <c r="A5" s="82"/>
      <c r="B5" s="84"/>
      <c r="C5" s="84"/>
      <c r="D5" s="84"/>
      <c r="E5" s="102"/>
      <c r="F5" s="82"/>
      <c r="G5" s="82"/>
      <c r="H5" s="82"/>
      <c r="I5" s="82"/>
      <c r="J5" s="84"/>
      <c r="K5" s="102"/>
      <c r="L5" s="84"/>
      <c r="M5" s="84" t="s">
        <v>53</v>
      </c>
      <c r="N5" s="84" t="s">
        <v>54</v>
      </c>
      <c r="O5" s="84"/>
      <c r="P5" s="84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96"/>
      <c r="AE5" s="103"/>
      <c r="AF5" s="89"/>
      <c r="AG5" s="96"/>
      <c r="AH5" s="103"/>
      <c r="AI5" s="89"/>
      <c r="AJ5" s="89"/>
      <c r="AK5" s="89"/>
      <c r="AL5" s="89"/>
      <c r="AM5" s="85" t="s">
        <v>55</v>
      </c>
      <c r="AN5" s="85" t="s">
        <v>56</v>
      </c>
      <c r="AO5" s="89"/>
      <c r="AP5" s="89"/>
      <c r="AQ5" s="96"/>
      <c r="AR5" s="87" t="s">
        <v>39</v>
      </c>
      <c r="AS5" s="85" t="s">
        <v>57</v>
      </c>
      <c r="AT5" s="85" t="s">
        <v>39</v>
      </c>
      <c r="AU5" s="85" t="s">
        <v>57</v>
      </c>
      <c r="AV5" s="85" t="s">
        <v>39</v>
      </c>
      <c r="AW5" s="85" t="s">
        <v>57</v>
      </c>
      <c r="AX5" s="85" t="s">
        <v>39</v>
      </c>
      <c r="AY5" s="85" t="s">
        <v>57</v>
      </c>
      <c r="AZ5" s="85" t="s">
        <v>39</v>
      </c>
      <c r="BA5" s="85" t="s">
        <v>57</v>
      </c>
      <c r="BB5" s="85" t="s">
        <v>39</v>
      </c>
      <c r="BC5" s="85" t="s">
        <v>57</v>
      </c>
      <c r="BD5" s="85" t="s">
        <v>39</v>
      </c>
      <c r="BE5" s="85" t="s">
        <v>57</v>
      </c>
      <c r="BF5" s="85" t="s">
        <v>39</v>
      </c>
      <c r="BG5" s="85" t="s">
        <v>57</v>
      </c>
      <c r="BH5" s="85" t="s">
        <v>39</v>
      </c>
      <c r="BI5" s="85" t="s">
        <v>57</v>
      </c>
      <c r="BJ5" s="85" t="s">
        <v>39</v>
      </c>
      <c r="BK5" s="95" t="s">
        <v>57</v>
      </c>
    </row>
    <row r="6" spans="1:70" ht="151.5" customHeight="1">
      <c r="A6" s="82"/>
      <c r="B6" s="84"/>
      <c r="C6" s="84"/>
      <c r="D6" s="84"/>
      <c r="E6" s="102"/>
      <c r="F6" s="38" t="s">
        <v>58</v>
      </c>
      <c r="G6" s="38" t="s">
        <v>59</v>
      </c>
      <c r="H6" s="38" t="s">
        <v>60</v>
      </c>
      <c r="I6" s="38" t="s">
        <v>61</v>
      </c>
      <c r="J6" s="84"/>
      <c r="K6" s="102"/>
      <c r="L6" s="84"/>
      <c r="M6" s="84"/>
      <c r="N6" s="84"/>
      <c r="O6" s="84"/>
      <c r="P6" s="84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97"/>
      <c r="AE6" s="88"/>
      <c r="AF6" s="86"/>
      <c r="AG6" s="97"/>
      <c r="AH6" s="88"/>
      <c r="AI6" s="86"/>
      <c r="AJ6" s="86"/>
      <c r="AK6" s="86"/>
      <c r="AL6" s="86"/>
      <c r="AM6" s="86"/>
      <c r="AN6" s="86"/>
      <c r="AO6" s="86"/>
      <c r="AP6" s="86"/>
      <c r="AQ6" s="97"/>
      <c r="AR6" s="88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97"/>
    </row>
    <row r="7" spans="1:70">
      <c r="A7" s="3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  <c r="I7" s="37">
        <v>9</v>
      </c>
      <c r="J7" s="37">
        <v>10</v>
      </c>
      <c r="K7" s="37">
        <v>11</v>
      </c>
      <c r="L7" s="37">
        <v>12</v>
      </c>
      <c r="M7" s="37">
        <v>13</v>
      </c>
      <c r="N7" s="37">
        <v>14</v>
      </c>
      <c r="O7" s="37">
        <v>15</v>
      </c>
      <c r="P7" s="37">
        <v>16</v>
      </c>
      <c r="Q7" s="37">
        <v>18</v>
      </c>
      <c r="R7" s="37">
        <v>19</v>
      </c>
      <c r="S7" s="37">
        <v>20</v>
      </c>
      <c r="T7" s="37">
        <v>21</v>
      </c>
      <c r="U7" s="37">
        <v>22</v>
      </c>
      <c r="V7" s="37">
        <v>23</v>
      </c>
      <c r="W7" s="37">
        <v>24</v>
      </c>
      <c r="X7" s="37">
        <v>25</v>
      </c>
      <c r="Y7" s="37">
        <v>26</v>
      </c>
      <c r="Z7" s="37">
        <v>27</v>
      </c>
      <c r="AA7" s="37">
        <v>28</v>
      </c>
      <c r="AB7" s="37">
        <v>29</v>
      </c>
      <c r="AC7" s="37">
        <v>30</v>
      </c>
      <c r="AD7" s="37">
        <v>31</v>
      </c>
      <c r="AE7" s="37">
        <v>32</v>
      </c>
      <c r="AF7" s="37">
        <v>33</v>
      </c>
      <c r="AG7" s="37">
        <v>34</v>
      </c>
      <c r="AH7" s="37">
        <v>35</v>
      </c>
      <c r="AI7" s="37">
        <v>36</v>
      </c>
      <c r="AJ7" s="37">
        <v>37</v>
      </c>
      <c r="AK7" s="37">
        <v>38</v>
      </c>
      <c r="AL7" s="37">
        <v>39</v>
      </c>
      <c r="AM7" s="37">
        <v>40</v>
      </c>
      <c r="AN7" s="37">
        <v>41</v>
      </c>
      <c r="AO7" s="37">
        <v>42</v>
      </c>
      <c r="AP7" s="37">
        <v>43</v>
      </c>
      <c r="AQ7" s="37">
        <v>44</v>
      </c>
      <c r="AR7" s="37">
        <v>45</v>
      </c>
      <c r="AS7" s="37">
        <v>46</v>
      </c>
      <c r="AT7" s="37">
        <v>47</v>
      </c>
      <c r="AU7" s="37">
        <v>48</v>
      </c>
      <c r="AV7" s="37">
        <v>49</v>
      </c>
      <c r="AW7" s="37">
        <v>50</v>
      </c>
      <c r="AX7" s="37">
        <v>51</v>
      </c>
      <c r="AY7" s="37">
        <v>52</v>
      </c>
      <c r="AZ7" s="37">
        <v>53</v>
      </c>
      <c r="BA7" s="37">
        <v>54</v>
      </c>
      <c r="BB7" s="37">
        <v>55</v>
      </c>
      <c r="BC7" s="37">
        <v>56</v>
      </c>
      <c r="BD7" s="37">
        <v>57</v>
      </c>
      <c r="BE7" s="37">
        <v>58</v>
      </c>
      <c r="BF7" s="37">
        <v>59</v>
      </c>
      <c r="BG7" s="37">
        <v>60</v>
      </c>
      <c r="BH7" s="37">
        <v>61</v>
      </c>
      <c r="BI7" s="37">
        <v>62</v>
      </c>
      <c r="BJ7" s="37">
        <v>63</v>
      </c>
      <c r="BK7" s="37">
        <v>64</v>
      </c>
    </row>
    <row r="8" spans="1:70">
      <c r="A8" s="14" t="s">
        <v>62</v>
      </c>
      <c r="B8" s="37">
        <v>1</v>
      </c>
      <c r="C8" s="15">
        <f t="shared" ref="C8:BK8" si="0">C9+C13+C47+C48</f>
        <v>78</v>
      </c>
      <c r="D8" s="15">
        <f>D9+D13+D47+D48</f>
        <v>36</v>
      </c>
      <c r="E8" s="15">
        <f t="shared" si="0"/>
        <v>30</v>
      </c>
      <c r="F8" s="15">
        <f t="shared" si="0"/>
        <v>0</v>
      </c>
      <c r="G8" s="15">
        <f t="shared" si="0"/>
        <v>0</v>
      </c>
      <c r="H8" s="15">
        <f t="shared" si="0"/>
        <v>0</v>
      </c>
      <c r="I8" s="15">
        <f t="shared" si="0"/>
        <v>0</v>
      </c>
      <c r="J8" s="15">
        <f t="shared" si="0"/>
        <v>18</v>
      </c>
      <c r="K8" s="15">
        <f t="shared" si="0"/>
        <v>14</v>
      </c>
      <c r="L8" s="15">
        <f t="shared" si="0"/>
        <v>11</v>
      </c>
      <c r="M8" s="15">
        <f t="shared" si="0"/>
        <v>12</v>
      </c>
      <c r="N8" s="15">
        <f t="shared" si="0"/>
        <v>5</v>
      </c>
      <c r="O8" s="15">
        <f t="shared" si="0"/>
        <v>68</v>
      </c>
      <c r="P8" s="15"/>
      <c r="Q8" s="15">
        <f t="shared" si="0"/>
        <v>5</v>
      </c>
      <c r="R8" s="15">
        <f t="shared" si="0"/>
        <v>2</v>
      </c>
      <c r="S8" s="15">
        <f t="shared" si="0"/>
        <v>12</v>
      </c>
      <c r="T8" s="15">
        <f t="shared" si="0"/>
        <v>12</v>
      </c>
      <c r="U8" s="15">
        <f t="shared" si="0"/>
        <v>5</v>
      </c>
      <c r="V8" s="15">
        <f t="shared" si="0"/>
        <v>42</v>
      </c>
      <c r="W8" s="15">
        <f t="shared" si="0"/>
        <v>45</v>
      </c>
      <c r="X8" s="15">
        <f t="shared" si="0"/>
        <v>7</v>
      </c>
      <c r="Y8" s="15">
        <f t="shared" si="0"/>
        <v>4</v>
      </c>
      <c r="Z8" s="15">
        <f t="shared" si="0"/>
        <v>11</v>
      </c>
      <c r="AA8" s="15">
        <f t="shared" si="0"/>
        <v>2</v>
      </c>
      <c r="AB8" s="15">
        <f t="shared" si="0"/>
        <v>2</v>
      </c>
      <c r="AC8" s="15">
        <f t="shared" si="0"/>
        <v>19</v>
      </c>
      <c r="AD8" s="15">
        <f t="shared" si="0"/>
        <v>33</v>
      </c>
      <c r="AE8" s="15">
        <f t="shared" si="0"/>
        <v>5</v>
      </c>
      <c r="AF8" s="15">
        <f t="shared" si="0"/>
        <v>1</v>
      </c>
      <c r="AG8" s="15"/>
      <c r="AH8" s="15">
        <v>86.73</v>
      </c>
      <c r="AI8" s="15">
        <v>86.73</v>
      </c>
      <c r="AJ8" s="15">
        <v>83.73</v>
      </c>
      <c r="AK8" s="15">
        <f t="shared" si="0"/>
        <v>81</v>
      </c>
      <c r="AL8" s="15">
        <f t="shared" si="0"/>
        <v>14</v>
      </c>
      <c r="AM8" s="15">
        <f t="shared" si="0"/>
        <v>0</v>
      </c>
      <c r="AN8" s="15">
        <f t="shared" si="0"/>
        <v>0</v>
      </c>
      <c r="AO8" s="15">
        <f t="shared" si="0"/>
        <v>17</v>
      </c>
      <c r="AP8" s="15">
        <f t="shared" si="0"/>
        <v>17</v>
      </c>
      <c r="AQ8" s="15">
        <f t="shared" si="0"/>
        <v>78</v>
      </c>
      <c r="AR8" s="15">
        <f t="shared" si="0"/>
        <v>0</v>
      </c>
      <c r="AS8" s="15">
        <f t="shared" si="0"/>
        <v>0</v>
      </c>
      <c r="AT8" s="15">
        <f t="shared" si="0"/>
        <v>7</v>
      </c>
      <c r="AU8" s="15">
        <f t="shared" si="0"/>
        <v>6</v>
      </c>
      <c r="AV8" s="15">
        <f t="shared" si="0"/>
        <v>8</v>
      </c>
      <c r="AW8" s="15">
        <f t="shared" si="0"/>
        <v>7</v>
      </c>
      <c r="AX8" s="15">
        <f t="shared" si="0"/>
        <v>12</v>
      </c>
      <c r="AY8" s="15">
        <f t="shared" si="0"/>
        <v>11</v>
      </c>
      <c r="AZ8" s="15">
        <f t="shared" si="0"/>
        <v>11</v>
      </c>
      <c r="BA8" s="15">
        <f t="shared" si="0"/>
        <v>11</v>
      </c>
      <c r="BB8" s="15">
        <f t="shared" si="0"/>
        <v>12</v>
      </c>
      <c r="BC8" s="15">
        <f t="shared" si="0"/>
        <v>10</v>
      </c>
      <c r="BD8" s="15">
        <f t="shared" si="0"/>
        <v>10</v>
      </c>
      <c r="BE8" s="15">
        <f t="shared" si="0"/>
        <v>9</v>
      </c>
      <c r="BF8" s="15">
        <f t="shared" si="0"/>
        <v>5</v>
      </c>
      <c r="BG8" s="15">
        <f t="shared" si="0"/>
        <v>4</v>
      </c>
      <c r="BH8" s="15">
        <f t="shared" si="0"/>
        <v>5</v>
      </c>
      <c r="BI8" s="15">
        <f t="shared" si="0"/>
        <v>5</v>
      </c>
      <c r="BJ8" s="15">
        <f t="shared" si="0"/>
        <v>8</v>
      </c>
      <c r="BK8" s="15">
        <f t="shared" si="0"/>
        <v>5</v>
      </c>
      <c r="BM8" s="2">
        <f t="shared" ref="BM8:BM51" si="1">C8-Q8-R8-S8-T8-U8-V8</f>
        <v>0</v>
      </c>
      <c r="BN8" s="2">
        <f>W8-X8-Y8-Z8-AA8-AB8-AC8</f>
        <v>0</v>
      </c>
      <c r="BO8" s="2">
        <f t="shared" ref="BO8:BO51" si="2">C8-W8-AD8</f>
        <v>0</v>
      </c>
      <c r="BP8" s="2">
        <f>AK8+AL8-AO8-AQ8</f>
        <v>0</v>
      </c>
      <c r="BQ8" s="2">
        <f t="shared" ref="BQ8:BQ51" si="3">C8-AR8-AT8-AV8-AX8-AZ8-BB8-BD8-BF8-BH8-BJ8</f>
        <v>0</v>
      </c>
      <c r="BR8" s="2">
        <f t="shared" ref="BR8:BR51" si="4">O8-AS8-AU8-AW8-AY8-BA8-BC8-BE8-BG8-BI8-BK8</f>
        <v>0</v>
      </c>
    </row>
    <row r="9" spans="1:70" ht="22.5">
      <c r="A9" s="16" t="s">
        <v>100</v>
      </c>
      <c r="B9" s="17">
        <v>2</v>
      </c>
      <c r="C9" s="43">
        <v>6</v>
      </c>
      <c r="D9" s="43">
        <v>6</v>
      </c>
      <c r="E9" s="43">
        <v>4</v>
      </c>
      <c r="F9" s="43">
        <v>0</v>
      </c>
      <c r="G9" s="43">
        <v>0</v>
      </c>
      <c r="H9" s="43"/>
      <c r="I9" s="43"/>
      <c r="J9" s="43"/>
      <c r="K9" s="43"/>
      <c r="L9" s="43"/>
      <c r="M9" s="43"/>
      <c r="N9" s="43"/>
      <c r="O9" s="43">
        <v>6</v>
      </c>
      <c r="P9" s="48"/>
      <c r="Q9" s="45"/>
      <c r="R9" s="45"/>
      <c r="S9" s="45"/>
      <c r="T9" s="45"/>
      <c r="U9" s="45">
        <v>1</v>
      </c>
      <c r="V9" s="45">
        <v>5</v>
      </c>
      <c r="W9" s="45">
        <v>4</v>
      </c>
      <c r="X9" s="45"/>
      <c r="Y9" s="45"/>
      <c r="Z9" s="45"/>
      <c r="AA9" s="45"/>
      <c r="AB9" s="45"/>
      <c r="AC9" s="45">
        <v>4</v>
      </c>
      <c r="AD9" s="45">
        <v>2</v>
      </c>
      <c r="AE9" s="28"/>
      <c r="AF9" s="28"/>
      <c r="AG9" s="28"/>
      <c r="AH9" s="43">
        <v>6</v>
      </c>
      <c r="AI9" s="43">
        <v>6</v>
      </c>
      <c r="AJ9" s="43">
        <v>6</v>
      </c>
      <c r="AK9" s="43">
        <v>5</v>
      </c>
      <c r="AL9" s="43">
        <v>1</v>
      </c>
      <c r="AM9" s="43"/>
      <c r="AN9" s="43"/>
      <c r="AO9" s="43"/>
      <c r="AP9" s="43"/>
      <c r="AQ9" s="43">
        <v>6</v>
      </c>
      <c r="AR9" s="43"/>
      <c r="AS9" s="43"/>
      <c r="AT9" s="43"/>
      <c r="AU9" s="43"/>
      <c r="AV9" s="43"/>
      <c r="AW9" s="45"/>
      <c r="AX9" s="45">
        <v>1</v>
      </c>
      <c r="AY9" s="45">
        <v>1</v>
      </c>
      <c r="AZ9" s="45">
        <v>3</v>
      </c>
      <c r="BA9" s="45">
        <v>3</v>
      </c>
      <c r="BB9" s="45">
        <v>1</v>
      </c>
      <c r="BC9" s="45">
        <v>1</v>
      </c>
      <c r="BD9" s="45">
        <v>1</v>
      </c>
      <c r="BE9" s="45">
        <v>1</v>
      </c>
      <c r="BF9" s="45"/>
      <c r="BG9" s="45"/>
      <c r="BH9" s="45"/>
      <c r="BI9" s="45"/>
      <c r="BJ9" s="45"/>
      <c r="BK9" s="45"/>
      <c r="BM9" s="18">
        <f t="shared" si="1"/>
        <v>0</v>
      </c>
      <c r="BN9" s="18">
        <f t="shared" ref="BN9:BN51" si="5">W9-X9-Y9-Z9-AA9-AB9-AC9</f>
        <v>0</v>
      </c>
      <c r="BO9" s="18">
        <f t="shared" si="2"/>
        <v>0</v>
      </c>
      <c r="BP9" s="18">
        <f t="shared" ref="BP9:BP51" si="6">AK9+AL9-AO9-AQ9</f>
        <v>0</v>
      </c>
      <c r="BQ9" s="18">
        <f t="shared" si="3"/>
        <v>0</v>
      </c>
      <c r="BR9" s="18">
        <f t="shared" si="4"/>
        <v>0</v>
      </c>
    </row>
    <row r="10" spans="1:70" ht="21.75" customHeight="1">
      <c r="A10" s="19" t="s">
        <v>101</v>
      </c>
      <c r="B10" s="17">
        <v>3</v>
      </c>
      <c r="C10" s="43">
        <v>1</v>
      </c>
      <c r="D10" s="43">
        <v>1</v>
      </c>
      <c r="E10" s="43">
        <v>1</v>
      </c>
      <c r="F10" s="43"/>
      <c r="G10" s="43"/>
      <c r="H10" s="43"/>
      <c r="I10" s="43"/>
      <c r="J10" s="43"/>
      <c r="K10" s="43"/>
      <c r="L10" s="43"/>
      <c r="M10" s="43"/>
      <c r="N10" s="43"/>
      <c r="O10" s="43">
        <v>1</v>
      </c>
      <c r="P10" s="49"/>
      <c r="Q10" s="45"/>
      <c r="R10" s="45"/>
      <c r="S10" s="45"/>
      <c r="T10" s="45"/>
      <c r="U10" s="45"/>
      <c r="V10" s="45">
        <v>1</v>
      </c>
      <c r="W10" s="45">
        <v>1</v>
      </c>
      <c r="X10" s="45"/>
      <c r="Y10" s="45"/>
      <c r="Z10" s="45"/>
      <c r="AA10" s="45"/>
      <c r="AB10" s="45"/>
      <c r="AC10" s="45">
        <v>1</v>
      </c>
      <c r="AD10" s="45"/>
      <c r="AE10" s="32"/>
      <c r="AF10" s="33"/>
      <c r="AG10" s="34"/>
      <c r="AH10" s="43">
        <v>1</v>
      </c>
      <c r="AI10" s="43">
        <v>1</v>
      </c>
      <c r="AJ10" s="43">
        <v>1</v>
      </c>
      <c r="AK10" s="43">
        <v>1</v>
      </c>
      <c r="AL10" s="43"/>
      <c r="AM10" s="43"/>
      <c r="AN10" s="43"/>
      <c r="AO10" s="43"/>
      <c r="AP10" s="43"/>
      <c r="AQ10" s="43">
        <v>1</v>
      </c>
      <c r="AR10" s="43"/>
      <c r="AS10" s="43"/>
      <c r="AT10" s="43"/>
      <c r="AU10" s="43"/>
      <c r="AV10" s="43"/>
      <c r="AW10" s="45"/>
      <c r="AX10" s="45"/>
      <c r="AY10" s="45"/>
      <c r="AZ10" s="45">
        <v>1</v>
      </c>
      <c r="BA10" s="45">
        <v>1</v>
      </c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M10" s="18">
        <f t="shared" si="1"/>
        <v>0</v>
      </c>
      <c r="BN10" s="18">
        <f t="shared" si="5"/>
        <v>0</v>
      </c>
      <c r="BO10" s="18">
        <f t="shared" si="2"/>
        <v>0</v>
      </c>
      <c r="BP10" s="18">
        <f t="shared" si="6"/>
        <v>0</v>
      </c>
      <c r="BQ10" s="18">
        <f t="shared" si="3"/>
        <v>0</v>
      </c>
      <c r="BR10" s="18">
        <f t="shared" si="4"/>
        <v>0</v>
      </c>
    </row>
    <row r="11" spans="1:70">
      <c r="A11" s="7" t="s">
        <v>63</v>
      </c>
      <c r="B11" s="17">
        <v>4</v>
      </c>
      <c r="C11" s="43">
        <v>4</v>
      </c>
      <c r="D11" s="43">
        <v>4</v>
      </c>
      <c r="E11" s="43">
        <v>3</v>
      </c>
      <c r="F11" s="43"/>
      <c r="G11" s="43"/>
      <c r="H11" s="43"/>
      <c r="I11" s="43"/>
      <c r="J11" s="43"/>
      <c r="K11" s="43"/>
      <c r="L11" s="43"/>
      <c r="M11" s="43"/>
      <c r="N11" s="43"/>
      <c r="O11" s="43">
        <v>4</v>
      </c>
      <c r="P11" s="48"/>
      <c r="Q11" s="43"/>
      <c r="R11" s="43"/>
      <c r="S11" s="43"/>
      <c r="T11" s="43"/>
      <c r="U11" s="43"/>
      <c r="V11" s="43">
        <v>4</v>
      </c>
      <c r="W11" s="43">
        <v>3</v>
      </c>
      <c r="X11" s="43"/>
      <c r="Y11" s="43"/>
      <c r="Z11" s="43"/>
      <c r="AA11" s="43"/>
      <c r="AB11" s="43"/>
      <c r="AC11" s="43">
        <v>3</v>
      </c>
      <c r="AD11" s="43">
        <v>1</v>
      </c>
      <c r="AE11" s="32"/>
      <c r="AF11" s="33"/>
      <c r="AG11" s="34"/>
      <c r="AH11" s="43">
        <v>4</v>
      </c>
      <c r="AI11" s="43">
        <v>4</v>
      </c>
      <c r="AJ11" s="43">
        <v>4</v>
      </c>
      <c r="AK11" s="43">
        <v>3</v>
      </c>
      <c r="AL11" s="43">
        <v>1</v>
      </c>
      <c r="AM11" s="43"/>
      <c r="AN11" s="43"/>
      <c r="AO11" s="43"/>
      <c r="AP11" s="43"/>
      <c r="AQ11" s="43">
        <v>4</v>
      </c>
      <c r="AR11" s="43"/>
      <c r="AS11" s="43"/>
      <c r="AT11" s="43"/>
      <c r="AU11" s="43"/>
      <c r="AV11" s="43"/>
      <c r="AW11" s="45"/>
      <c r="AX11" s="45"/>
      <c r="AY11" s="45"/>
      <c r="AZ11" s="45">
        <v>2</v>
      </c>
      <c r="BA11" s="45">
        <v>2</v>
      </c>
      <c r="BB11" s="45">
        <v>1</v>
      </c>
      <c r="BC11" s="45">
        <v>1</v>
      </c>
      <c r="BD11" s="45">
        <v>1</v>
      </c>
      <c r="BE11" s="45">
        <v>1</v>
      </c>
      <c r="BF11" s="45"/>
      <c r="BG11" s="45"/>
      <c r="BH11" s="45"/>
      <c r="BI11" s="45"/>
      <c r="BJ11" s="45"/>
      <c r="BK11" s="45"/>
      <c r="BM11" s="18">
        <f t="shared" si="1"/>
        <v>0</v>
      </c>
      <c r="BN11" s="18">
        <f t="shared" si="5"/>
        <v>0</v>
      </c>
      <c r="BO11" s="18">
        <f t="shared" si="2"/>
        <v>0</v>
      </c>
      <c r="BP11" s="18">
        <f t="shared" si="6"/>
        <v>0</v>
      </c>
      <c r="BQ11" s="18">
        <f t="shared" si="3"/>
        <v>0</v>
      </c>
      <c r="BR11" s="18">
        <f t="shared" si="4"/>
        <v>0</v>
      </c>
    </row>
    <row r="12" spans="1:70">
      <c r="A12" s="7" t="s">
        <v>64</v>
      </c>
      <c r="B12" s="17">
        <v>5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32"/>
      <c r="AF12" s="33"/>
      <c r="AG12" s="34"/>
      <c r="AH12" s="28">
        <v>0</v>
      </c>
      <c r="AI12" s="28">
        <v>0</v>
      </c>
      <c r="AJ12" s="28">
        <v>0</v>
      </c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M12" s="18">
        <f t="shared" si="1"/>
        <v>0</v>
      </c>
      <c r="BN12" s="18">
        <f t="shared" si="5"/>
        <v>0</v>
      </c>
      <c r="BO12" s="18">
        <f t="shared" si="2"/>
        <v>0</v>
      </c>
      <c r="BP12" s="18">
        <f t="shared" si="6"/>
        <v>0</v>
      </c>
      <c r="BQ12" s="18">
        <f t="shared" si="3"/>
        <v>0</v>
      </c>
      <c r="BR12" s="18">
        <f t="shared" si="4"/>
        <v>0</v>
      </c>
    </row>
    <row r="13" spans="1:70">
      <c r="A13" s="9" t="s">
        <v>65</v>
      </c>
      <c r="B13" s="17">
        <v>6</v>
      </c>
      <c r="C13" s="20">
        <f t="shared" ref="C13:BK13" si="7">C14+C35+C36+C40+C41+C42+C43+C44+C45+C46</f>
        <v>41</v>
      </c>
      <c r="D13" s="20">
        <f t="shared" si="7"/>
        <v>27</v>
      </c>
      <c r="E13" s="20">
        <f t="shared" si="7"/>
        <v>26</v>
      </c>
      <c r="F13" s="20">
        <f t="shared" si="7"/>
        <v>0</v>
      </c>
      <c r="G13" s="20">
        <f t="shared" si="7"/>
        <v>0</v>
      </c>
      <c r="H13" s="20">
        <f t="shared" si="7"/>
        <v>0</v>
      </c>
      <c r="I13" s="20">
        <f t="shared" si="7"/>
        <v>0</v>
      </c>
      <c r="J13" s="20">
        <f t="shared" si="7"/>
        <v>14</v>
      </c>
      <c r="K13" s="20">
        <f t="shared" si="7"/>
        <v>14</v>
      </c>
      <c r="L13" s="20">
        <f t="shared" si="7"/>
        <v>0</v>
      </c>
      <c r="M13" s="20">
        <f t="shared" si="7"/>
        <v>12</v>
      </c>
      <c r="N13" s="20">
        <f t="shared" si="7"/>
        <v>5</v>
      </c>
      <c r="O13" s="20">
        <f t="shared" si="7"/>
        <v>38</v>
      </c>
      <c r="P13" s="20">
        <v>41</v>
      </c>
      <c r="Q13" s="20">
        <f t="shared" si="7"/>
        <v>2</v>
      </c>
      <c r="R13" s="20">
        <f t="shared" si="7"/>
        <v>2</v>
      </c>
      <c r="S13" s="20">
        <f t="shared" si="7"/>
        <v>8</v>
      </c>
      <c r="T13" s="20">
        <f t="shared" si="7"/>
        <v>8</v>
      </c>
      <c r="U13" s="20">
        <f t="shared" si="7"/>
        <v>3</v>
      </c>
      <c r="V13" s="20">
        <f t="shared" si="7"/>
        <v>18</v>
      </c>
      <c r="W13" s="20">
        <f t="shared" si="7"/>
        <v>41</v>
      </c>
      <c r="X13" s="20">
        <f t="shared" si="7"/>
        <v>7</v>
      </c>
      <c r="Y13" s="20">
        <f t="shared" si="7"/>
        <v>4</v>
      </c>
      <c r="Z13" s="20">
        <f t="shared" si="7"/>
        <v>11</v>
      </c>
      <c r="AA13" s="20">
        <f t="shared" si="7"/>
        <v>2</v>
      </c>
      <c r="AB13" s="20">
        <f t="shared" si="7"/>
        <v>2</v>
      </c>
      <c r="AC13" s="20">
        <f t="shared" si="7"/>
        <v>15</v>
      </c>
      <c r="AD13" s="20">
        <f t="shared" si="7"/>
        <v>0</v>
      </c>
      <c r="AE13" s="20">
        <f t="shared" si="7"/>
        <v>2</v>
      </c>
      <c r="AF13" s="20">
        <f t="shared" si="7"/>
        <v>1</v>
      </c>
      <c r="AG13" s="20">
        <f t="shared" si="7"/>
        <v>1.5</v>
      </c>
      <c r="AH13" s="20">
        <v>45.73</v>
      </c>
      <c r="AI13" s="20">
        <v>45.73</v>
      </c>
      <c r="AJ13" s="20">
        <v>44.23</v>
      </c>
      <c r="AK13" s="20">
        <f t="shared" si="7"/>
        <v>44</v>
      </c>
      <c r="AL13" s="20">
        <f t="shared" si="7"/>
        <v>9</v>
      </c>
      <c r="AM13" s="20">
        <f t="shared" si="7"/>
        <v>0</v>
      </c>
      <c r="AN13" s="20">
        <f t="shared" si="7"/>
        <v>0</v>
      </c>
      <c r="AO13" s="20">
        <f t="shared" si="7"/>
        <v>12</v>
      </c>
      <c r="AP13" s="20">
        <f t="shared" si="7"/>
        <v>12</v>
      </c>
      <c r="AQ13" s="20">
        <f t="shared" si="7"/>
        <v>41</v>
      </c>
      <c r="AR13" s="20">
        <f t="shared" si="7"/>
        <v>0</v>
      </c>
      <c r="AS13" s="20">
        <f t="shared" si="7"/>
        <v>0</v>
      </c>
      <c r="AT13" s="20">
        <f t="shared" si="7"/>
        <v>7</v>
      </c>
      <c r="AU13" s="20">
        <f t="shared" si="7"/>
        <v>6</v>
      </c>
      <c r="AV13" s="20">
        <f t="shared" si="7"/>
        <v>3</v>
      </c>
      <c r="AW13" s="20">
        <f t="shared" si="7"/>
        <v>3</v>
      </c>
      <c r="AX13" s="20">
        <f t="shared" si="7"/>
        <v>8</v>
      </c>
      <c r="AY13" s="20">
        <f t="shared" si="7"/>
        <v>7</v>
      </c>
      <c r="AZ13" s="20">
        <f t="shared" si="7"/>
        <v>6</v>
      </c>
      <c r="BA13" s="20">
        <f t="shared" si="7"/>
        <v>6</v>
      </c>
      <c r="BB13" s="20">
        <f t="shared" si="7"/>
        <v>5</v>
      </c>
      <c r="BC13" s="20">
        <f t="shared" si="7"/>
        <v>4</v>
      </c>
      <c r="BD13" s="20">
        <f t="shared" si="7"/>
        <v>5</v>
      </c>
      <c r="BE13" s="20">
        <f t="shared" si="7"/>
        <v>5</v>
      </c>
      <c r="BF13" s="20">
        <f t="shared" si="7"/>
        <v>2</v>
      </c>
      <c r="BG13" s="20">
        <f t="shared" si="7"/>
        <v>2</v>
      </c>
      <c r="BH13" s="20">
        <f t="shared" si="7"/>
        <v>4</v>
      </c>
      <c r="BI13" s="20">
        <f t="shared" si="7"/>
        <v>4</v>
      </c>
      <c r="BJ13" s="20">
        <f t="shared" si="7"/>
        <v>1</v>
      </c>
      <c r="BK13" s="20">
        <f t="shared" si="7"/>
        <v>1</v>
      </c>
      <c r="BM13" s="18">
        <f t="shared" si="1"/>
        <v>0</v>
      </c>
      <c r="BN13" s="18">
        <f t="shared" si="5"/>
        <v>0</v>
      </c>
      <c r="BO13" s="18">
        <f t="shared" si="2"/>
        <v>0</v>
      </c>
      <c r="BP13" s="18">
        <f t="shared" si="6"/>
        <v>0</v>
      </c>
      <c r="BQ13" s="18">
        <f t="shared" si="3"/>
        <v>0</v>
      </c>
      <c r="BR13" s="18">
        <f t="shared" si="4"/>
        <v>0</v>
      </c>
    </row>
    <row r="14" spans="1:70" ht="33.75">
      <c r="A14" s="19" t="s">
        <v>102</v>
      </c>
      <c r="B14" s="17">
        <v>7</v>
      </c>
      <c r="C14" s="20">
        <f>C15+C16+C17+C18+C19+C20+C21+C22+C23+C24+C25+C29+C30+C31+C32+C33+C34</f>
        <v>27</v>
      </c>
      <c r="D14" s="20">
        <f t="shared" ref="D14:BK14" si="8">D15+D16+D17+D18+D19+D20+D21+D22+D23+D24+D25+D29+D30+D31+D32+D33+D34</f>
        <v>18</v>
      </c>
      <c r="E14" s="20">
        <f t="shared" si="8"/>
        <v>18</v>
      </c>
      <c r="F14" s="20">
        <f t="shared" si="8"/>
        <v>0</v>
      </c>
      <c r="G14" s="20">
        <f t="shared" si="8"/>
        <v>0</v>
      </c>
      <c r="H14" s="20">
        <f t="shared" si="8"/>
        <v>0</v>
      </c>
      <c r="I14" s="20">
        <f t="shared" si="8"/>
        <v>0</v>
      </c>
      <c r="J14" s="20">
        <f t="shared" si="8"/>
        <v>9</v>
      </c>
      <c r="K14" s="20">
        <f t="shared" si="8"/>
        <v>9</v>
      </c>
      <c r="L14" s="20">
        <f t="shared" si="8"/>
        <v>0</v>
      </c>
      <c r="M14" s="20">
        <f t="shared" si="8"/>
        <v>10</v>
      </c>
      <c r="N14" s="20">
        <f t="shared" si="8"/>
        <v>3</v>
      </c>
      <c r="O14" s="20">
        <f t="shared" si="8"/>
        <v>25</v>
      </c>
      <c r="P14" s="20">
        <v>27</v>
      </c>
      <c r="Q14" s="20">
        <f t="shared" si="8"/>
        <v>0</v>
      </c>
      <c r="R14" s="20">
        <f t="shared" si="8"/>
        <v>1</v>
      </c>
      <c r="S14" s="20">
        <f t="shared" si="8"/>
        <v>4</v>
      </c>
      <c r="T14" s="20">
        <f t="shared" si="8"/>
        <v>5</v>
      </c>
      <c r="U14" s="20">
        <f t="shared" si="8"/>
        <v>1</v>
      </c>
      <c r="V14" s="20">
        <f t="shared" si="8"/>
        <v>16</v>
      </c>
      <c r="W14" s="20">
        <f t="shared" si="8"/>
        <v>27</v>
      </c>
      <c r="X14" s="20">
        <f t="shared" si="8"/>
        <v>2</v>
      </c>
      <c r="Y14" s="20">
        <f t="shared" si="8"/>
        <v>1</v>
      </c>
      <c r="Z14" s="20">
        <f t="shared" si="8"/>
        <v>7</v>
      </c>
      <c r="AA14" s="20">
        <f t="shared" si="8"/>
        <v>2</v>
      </c>
      <c r="AB14" s="20">
        <f t="shared" si="8"/>
        <v>1</v>
      </c>
      <c r="AC14" s="20">
        <f t="shared" si="8"/>
        <v>14</v>
      </c>
      <c r="AD14" s="20">
        <f t="shared" si="8"/>
        <v>0</v>
      </c>
      <c r="AE14" s="20">
        <f t="shared" si="8"/>
        <v>0</v>
      </c>
      <c r="AF14" s="20">
        <f t="shared" si="8"/>
        <v>0</v>
      </c>
      <c r="AG14" s="20">
        <f t="shared" si="8"/>
        <v>0</v>
      </c>
      <c r="AH14" s="20">
        <v>29.73</v>
      </c>
      <c r="AI14" s="20">
        <v>29.73</v>
      </c>
      <c r="AJ14" s="20">
        <v>29.73</v>
      </c>
      <c r="AK14" s="20">
        <f t="shared" si="8"/>
        <v>29</v>
      </c>
      <c r="AL14" s="20">
        <f t="shared" si="8"/>
        <v>5</v>
      </c>
      <c r="AM14" s="20">
        <f t="shared" si="8"/>
        <v>0</v>
      </c>
      <c r="AN14" s="20">
        <f t="shared" si="8"/>
        <v>0</v>
      </c>
      <c r="AO14" s="20">
        <f t="shared" si="8"/>
        <v>7</v>
      </c>
      <c r="AP14" s="20">
        <f t="shared" si="8"/>
        <v>7</v>
      </c>
      <c r="AQ14" s="20">
        <f t="shared" si="8"/>
        <v>27</v>
      </c>
      <c r="AR14" s="20">
        <f t="shared" si="8"/>
        <v>0</v>
      </c>
      <c r="AS14" s="20">
        <f t="shared" si="8"/>
        <v>0</v>
      </c>
      <c r="AT14" s="20">
        <f t="shared" si="8"/>
        <v>3</v>
      </c>
      <c r="AU14" s="20">
        <f t="shared" si="8"/>
        <v>2</v>
      </c>
      <c r="AV14" s="20">
        <f t="shared" si="8"/>
        <v>2</v>
      </c>
      <c r="AW14" s="20">
        <f t="shared" si="8"/>
        <v>2</v>
      </c>
      <c r="AX14" s="20">
        <f t="shared" si="8"/>
        <v>3</v>
      </c>
      <c r="AY14" s="20">
        <f t="shared" si="8"/>
        <v>3</v>
      </c>
      <c r="AZ14" s="20">
        <f t="shared" si="8"/>
        <v>4</v>
      </c>
      <c r="BA14" s="20">
        <f t="shared" si="8"/>
        <v>4</v>
      </c>
      <c r="BB14" s="20">
        <f t="shared" si="8"/>
        <v>5</v>
      </c>
      <c r="BC14" s="20">
        <f t="shared" si="8"/>
        <v>4</v>
      </c>
      <c r="BD14" s="20">
        <f t="shared" si="8"/>
        <v>5</v>
      </c>
      <c r="BE14" s="20">
        <f t="shared" si="8"/>
        <v>5</v>
      </c>
      <c r="BF14" s="20">
        <f t="shared" si="8"/>
        <v>2</v>
      </c>
      <c r="BG14" s="20">
        <f t="shared" si="8"/>
        <v>2</v>
      </c>
      <c r="BH14" s="20">
        <f t="shared" si="8"/>
        <v>2</v>
      </c>
      <c r="BI14" s="20">
        <f t="shared" si="8"/>
        <v>2</v>
      </c>
      <c r="BJ14" s="20">
        <f t="shared" si="8"/>
        <v>1</v>
      </c>
      <c r="BK14" s="20">
        <f t="shared" si="8"/>
        <v>1</v>
      </c>
      <c r="BM14" s="18">
        <f t="shared" si="1"/>
        <v>0</v>
      </c>
      <c r="BN14" s="18">
        <f t="shared" si="5"/>
        <v>0</v>
      </c>
      <c r="BO14" s="18">
        <f t="shared" si="2"/>
        <v>0</v>
      </c>
      <c r="BP14" s="18">
        <f t="shared" si="6"/>
        <v>0</v>
      </c>
      <c r="BQ14" s="18">
        <f t="shared" si="3"/>
        <v>0</v>
      </c>
      <c r="BR14" s="18">
        <f t="shared" si="4"/>
        <v>0</v>
      </c>
    </row>
    <row r="15" spans="1:70" ht="45">
      <c r="A15" s="21" t="s">
        <v>103</v>
      </c>
      <c r="B15" s="17">
        <v>8</v>
      </c>
      <c r="C15" s="43">
        <v>20</v>
      </c>
      <c r="D15" s="43">
        <v>13</v>
      </c>
      <c r="E15" s="43">
        <v>13</v>
      </c>
      <c r="F15" s="43"/>
      <c r="G15" s="43"/>
      <c r="H15" s="43"/>
      <c r="I15" s="43"/>
      <c r="J15" s="43">
        <v>7</v>
      </c>
      <c r="K15" s="43">
        <v>7</v>
      </c>
      <c r="L15" s="43"/>
      <c r="M15" s="43">
        <v>8</v>
      </c>
      <c r="N15" s="43">
        <v>2</v>
      </c>
      <c r="O15" s="43">
        <v>20</v>
      </c>
      <c r="P15" s="49">
        <v>20</v>
      </c>
      <c r="Q15" s="43"/>
      <c r="R15" s="43"/>
      <c r="S15" s="43">
        <v>2</v>
      </c>
      <c r="T15" s="43">
        <v>4</v>
      </c>
      <c r="U15" s="43">
        <v>1</v>
      </c>
      <c r="V15" s="43">
        <v>13</v>
      </c>
      <c r="W15" s="43">
        <v>20</v>
      </c>
      <c r="X15" s="43">
        <v>1</v>
      </c>
      <c r="Y15" s="43">
        <v>1</v>
      </c>
      <c r="Z15" s="43">
        <v>4</v>
      </c>
      <c r="AA15" s="43">
        <v>1</v>
      </c>
      <c r="AB15" s="43">
        <v>1</v>
      </c>
      <c r="AC15" s="43">
        <v>12</v>
      </c>
      <c r="AD15" s="43"/>
      <c r="AE15" s="45"/>
      <c r="AF15" s="45"/>
      <c r="AG15" s="45"/>
      <c r="AH15" s="43">
        <v>21.67</v>
      </c>
      <c r="AI15" s="43">
        <v>21.67</v>
      </c>
      <c r="AJ15" s="43">
        <v>21.67</v>
      </c>
      <c r="AK15" s="43">
        <v>21</v>
      </c>
      <c r="AL15" s="43">
        <v>4</v>
      </c>
      <c r="AM15" s="43"/>
      <c r="AN15" s="43"/>
      <c r="AO15" s="43">
        <v>5</v>
      </c>
      <c r="AP15" s="43">
        <v>5</v>
      </c>
      <c r="AQ15" s="43">
        <v>20</v>
      </c>
      <c r="AR15" s="43"/>
      <c r="AS15" s="43"/>
      <c r="AT15" s="43">
        <v>2</v>
      </c>
      <c r="AU15" s="43">
        <v>2</v>
      </c>
      <c r="AV15" s="43"/>
      <c r="AW15" s="45"/>
      <c r="AX15" s="45">
        <v>2</v>
      </c>
      <c r="AY15" s="45">
        <v>2</v>
      </c>
      <c r="AZ15" s="45">
        <v>4</v>
      </c>
      <c r="BA15" s="45">
        <v>4</v>
      </c>
      <c r="BB15" s="45">
        <v>3</v>
      </c>
      <c r="BC15" s="45">
        <v>3</v>
      </c>
      <c r="BD15" s="45">
        <v>5</v>
      </c>
      <c r="BE15" s="45">
        <v>5</v>
      </c>
      <c r="BF15" s="45">
        <v>1</v>
      </c>
      <c r="BG15" s="45">
        <v>1</v>
      </c>
      <c r="BH15" s="45">
        <v>2</v>
      </c>
      <c r="BI15" s="45">
        <v>2</v>
      </c>
      <c r="BJ15" s="45">
        <v>1</v>
      </c>
      <c r="BK15" s="45">
        <v>1</v>
      </c>
      <c r="BM15" s="18">
        <f t="shared" si="1"/>
        <v>0</v>
      </c>
      <c r="BN15" s="18">
        <f t="shared" si="5"/>
        <v>0</v>
      </c>
      <c r="BO15" s="18">
        <f t="shared" si="2"/>
        <v>0</v>
      </c>
      <c r="BP15" s="18">
        <f t="shared" si="6"/>
        <v>0</v>
      </c>
      <c r="BQ15" s="18">
        <f t="shared" si="3"/>
        <v>0</v>
      </c>
      <c r="BR15" s="18">
        <f t="shared" si="4"/>
        <v>0</v>
      </c>
    </row>
    <row r="16" spans="1:70">
      <c r="A16" s="8" t="s">
        <v>66</v>
      </c>
      <c r="B16" s="17">
        <v>9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9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5"/>
      <c r="AF16" s="45"/>
      <c r="AG16" s="45"/>
      <c r="AH16" s="43">
        <v>0</v>
      </c>
      <c r="AI16" s="43">
        <v>0</v>
      </c>
      <c r="AJ16" s="43">
        <v>0</v>
      </c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M16" s="18">
        <f t="shared" si="1"/>
        <v>0</v>
      </c>
      <c r="BN16" s="18">
        <f t="shared" si="5"/>
        <v>0</v>
      </c>
      <c r="BO16" s="18">
        <f t="shared" si="2"/>
        <v>0</v>
      </c>
      <c r="BP16" s="18">
        <f t="shared" si="6"/>
        <v>0</v>
      </c>
      <c r="BQ16" s="18">
        <f t="shared" si="3"/>
        <v>0</v>
      </c>
      <c r="BR16" s="18">
        <f t="shared" si="4"/>
        <v>0</v>
      </c>
    </row>
    <row r="17" spans="1:70">
      <c r="A17" s="8" t="s">
        <v>67</v>
      </c>
      <c r="B17" s="17">
        <v>10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9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5"/>
      <c r="AF17" s="45"/>
      <c r="AG17" s="45"/>
      <c r="AH17" s="43">
        <v>0</v>
      </c>
      <c r="AI17" s="43">
        <v>0</v>
      </c>
      <c r="AJ17" s="43">
        <v>0</v>
      </c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M17" s="18">
        <f t="shared" si="1"/>
        <v>0</v>
      </c>
      <c r="BN17" s="18">
        <f t="shared" si="5"/>
        <v>0</v>
      </c>
      <c r="BO17" s="18">
        <f t="shared" si="2"/>
        <v>0</v>
      </c>
      <c r="BP17" s="18">
        <f t="shared" si="6"/>
        <v>0</v>
      </c>
      <c r="BQ17" s="18">
        <f t="shared" si="3"/>
        <v>0</v>
      </c>
      <c r="BR17" s="18">
        <f t="shared" si="4"/>
        <v>0</v>
      </c>
    </row>
    <row r="18" spans="1:70">
      <c r="A18" s="8" t="s">
        <v>68</v>
      </c>
      <c r="B18" s="17">
        <v>11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9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5"/>
      <c r="AF18" s="45"/>
      <c r="AG18" s="45"/>
      <c r="AH18" s="43">
        <v>0</v>
      </c>
      <c r="AI18" s="43">
        <v>0</v>
      </c>
      <c r="AJ18" s="43">
        <v>0</v>
      </c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M18" s="18">
        <f t="shared" si="1"/>
        <v>0</v>
      </c>
      <c r="BN18" s="18">
        <f t="shared" si="5"/>
        <v>0</v>
      </c>
      <c r="BO18" s="18">
        <f t="shared" si="2"/>
        <v>0</v>
      </c>
      <c r="BP18" s="18">
        <f t="shared" si="6"/>
        <v>0</v>
      </c>
      <c r="BQ18" s="18">
        <f t="shared" si="3"/>
        <v>0</v>
      </c>
      <c r="BR18" s="18">
        <f t="shared" si="4"/>
        <v>0</v>
      </c>
    </row>
    <row r="19" spans="1:70">
      <c r="A19" s="8" t="s">
        <v>69</v>
      </c>
      <c r="B19" s="17">
        <v>12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9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5"/>
      <c r="AF19" s="45"/>
      <c r="AG19" s="45"/>
      <c r="AH19" s="43">
        <v>0</v>
      </c>
      <c r="AI19" s="43">
        <v>0</v>
      </c>
      <c r="AJ19" s="43">
        <v>0</v>
      </c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M19" s="18">
        <f t="shared" si="1"/>
        <v>0</v>
      </c>
      <c r="BN19" s="18">
        <f t="shared" si="5"/>
        <v>0</v>
      </c>
      <c r="BO19" s="18">
        <f t="shared" si="2"/>
        <v>0</v>
      </c>
      <c r="BP19" s="18">
        <f t="shared" si="6"/>
        <v>0</v>
      </c>
      <c r="BQ19" s="18">
        <f t="shared" si="3"/>
        <v>0</v>
      </c>
      <c r="BR19" s="18">
        <f t="shared" si="4"/>
        <v>0</v>
      </c>
    </row>
    <row r="20" spans="1:70">
      <c r="A20" s="8" t="s">
        <v>70</v>
      </c>
      <c r="B20" s="17">
        <v>13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9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5"/>
      <c r="AF20" s="45"/>
      <c r="AG20" s="45"/>
      <c r="AH20" s="43">
        <v>0</v>
      </c>
      <c r="AI20" s="43">
        <v>0</v>
      </c>
      <c r="AJ20" s="43">
        <v>0</v>
      </c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M20" s="18">
        <f t="shared" si="1"/>
        <v>0</v>
      </c>
      <c r="BN20" s="18">
        <f t="shared" si="5"/>
        <v>0</v>
      </c>
      <c r="BO20" s="18">
        <f t="shared" si="2"/>
        <v>0</v>
      </c>
      <c r="BP20" s="18">
        <f t="shared" si="6"/>
        <v>0</v>
      </c>
      <c r="BQ20" s="18">
        <f t="shared" si="3"/>
        <v>0</v>
      </c>
      <c r="BR20" s="18">
        <f t="shared" si="4"/>
        <v>0</v>
      </c>
    </row>
    <row r="21" spans="1:70">
      <c r="A21" s="8" t="s">
        <v>71</v>
      </c>
      <c r="B21" s="17">
        <v>14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9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5"/>
      <c r="AF21" s="45"/>
      <c r="AG21" s="45"/>
      <c r="AH21" s="43">
        <v>0</v>
      </c>
      <c r="AI21" s="43">
        <v>0</v>
      </c>
      <c r="AJ21" s="43">
        <v>0</v>
      </c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M21" s="18">
        <f t="shared" si="1"/>
        <v>0</v>
      </c>
      <c r="BN21" s="18">
        <f t="shared" si="5"/>
        <v>0</v>
      </c>
      <c r="BO21" s="18">
        <f t="shared" si="2"/>
        <v>0</v>
      </c>
      <c r="BP21" s="18">
        <f t="shared" si="6"/>
        <v>0</v>
      </c>
      <c r="BQ21" s="18">
        <f t="shared" si="3"/>
        <v>0</v>
      </c>
      <c r="BR21" s="18">
        <f t="shared" si="4"/>
        <v>0</v>
      </c>
    </row>
    <row r="22" spans="1:70">
      <c r="A22" s="8" t="s">
        <v>72</v>
      </c>
      <c r="B22" s="17">
        <v>15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9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5"/>
      <c r="AF22" s="45"/>
      <c r="AG22" s="45"/>
      <c r="AH22" s="43">
        <v>0</v>
      </c>
      <c r="AI22" s="43">
        <v>0</v>
      </c>
      <c r="AJ22" s="43">
        <v>0</v>
      </c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M22" s="18">
        <f t="shared" si="1"/>
        <v>0</v>
      </c>
      <c r="BN22" s="18">
        <f t="shared" si="5"/>
        <v>0</v>
      </c>
      <c r="BO22" s="18">
        <f t="shared" si="2"/>
        <v>0</v>
      </c>
      <c r="BP22" s="18">
        <f t="shared" si="6"/>
        <v>0</v>
      </c>
      <c r="BQ22" s="18">
        <f t="shared" si="3"/>
        <v>0</v>
      </c>
      <c r="BR22" s="18">
        <f t="shared" si="4"/>
        <v>0</v>
      </c>
    </row>
    <row r="23" spans="1:70">
      <c r="A23" s="8" t="s">
        <v>73</v>
      </c>
      <c r="B23" s="17">
        <v>16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9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5"/>
      <c r="AF23" s="45"/>
      <c r="AG23" s="45"/>
      <c r="AH23" s="43">
        <v>0</v>
      </c>
      <c r="AI23" s="43">
        <v>0</v>
      </c>
      <c r="AJ23" s="43">
        <v>0</v>
      </c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M23" s="18">
        <f t="shared" si="1"/>
        <v>0</v>
      </c>
      <c r="BN23" s="18">
        <f t="shared" si="5"/>
        <v>0</v>
      </c>
      <c r="BO23" s="18">
        <f t="shared" si="2"/>
        <v>0</v>
      </c>
      <c r="BP23" s="18">
        <f t="shared" si="6"/>
        <v>0</v>
      </c>
      <c r="BQ23" s="18">
        <f t="shared" si="3"/>
        <v>0</v>
      </c>
      <c r="BR23" s="18">
        <f t="shared" si="4"/>
        <v>0</v>
      </c>
    </row>
    <row r="24" spans="1:70">
      <c r="A24" s="8" t="s">
        <v>74</v>
      </c>
      <c r="B24" s="17">
        <v>17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9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5"/>
      <c r="AF24" s="45"/>
      <c r="AG24" s="45"/>
      <c r="AH24" s="43">
        <v>0</v>
      </c>
      <c r="AI24" s="43">
        <v>0</v>
      </c>
      <c r="AJ24" s="43">
        <v>0</v>
      </c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M24" s="18">
        <f t="shared" si="1"/>
        <v>0</v>
      </c>
      <c r="BN24" s="18">
        <f t="shared" si="5"/>
        <v>0</v>
      </c>
      <c r="BO24" s="18">
        <f t="shared" si="2"/>
        <v>0</v>
      </c>
      <c r="BP24" s="18">
        <f t="shared" si="6"/>
        <v>0</v>
      </c>
      <c r="BQ24" s="18">
        <f t="shared" si="3"/>
        <v>0</v>
      </c>
      <c r="BR24" s="18">
        <f t="shared" si="4"/>
        <v>0</v>
      </c>
    </row>
    <row r="25" spans="1:70">
      <c r="A25" s="8" t="s">
        <v>75</v>
      </c>
      <c r="B25" s="17">
        <v>18</v>
      </c>
      <c r="C25" s="43">
        <v>2</v>
      </c>
      <c r="D25" s="43">
        <v>1</v>
      </c>
      <c r="E25" s="43">
        <v>1</v>
      </c>
      <c r="F25" s="43"/>
      <c r="G25" s="43"/>
      <c r="H25" s="43"/>
      <c r="I25" s="43"/>
      <c r="J25" s="43">
        <v>1</v>
      </c>
      <c r="K25" s="43">
        <v>1</v>
      </c>
      <c r="L25" s="43"/>
      <c r="M25" s="43"/>
      <c r="N25" s="43">
        <v>1</v>
      </c>
      <c r="O25" s="43">
        <v>2</v>
      </c>
      <c r="P25" s="49"/>
      <c r="Q25" s="43"/>
      <c r="R25" s="43"/>
      <c r="S25" s="43">
        <v>2</v>
      </c>
      <c r="T25" s="43"/>
      <c r="U25" s="43"/>
      <c r="V25" s="43"/>
      <c r="W25" s="43">
        <v>2</v>
      </c>
      <c r="X25" s="43"/>
      <c r="Y25" s="43"/>
      <c r="Z25" s="43">
        <v>2</v>
      </c>
      <c r="AA25" s="43"/>
      <c r="AB25" s="43"/>
      <c r="AC25" s="43"/>
      <c r="AD25" s="43"/>
      <c r="AE25" s="45"/>
      <c r="AF25" s="45"/>
      <c r="AG25" s="45"/>
      <c r="AH25" s="43">
        <v>2.67</v>
      </c>
      <c r="AI25" s="43">
        <v>2.67</v>
      </c>
      <c r="AJ25" s="43">
        <v>2.67</v>
      </c>
      <c r="AK25" s="43">
        <v>3</v>
      </c>
      <c r="AL25" s="43"/>
      <c r="AM25" s="43"/>
      <c r="AN25" s="43"/>
      <c r="AO25" s="43">
        <v>1</v>
      </c>
      <c r="AP25" s="43">
        <v>1</v>
      </c>
      <c r="AQ25" s="43">
        <v>2</v>
      </c>
      <c r="AR25" s="43"/>
      <c r="AS25" s="43"/>
      <c r="AT25" s="43"/>
      <c r="AU25" s="43"/>
      <c r="AV25" s="43">
        <v>2</v>
      </c>
      <c r="AW25" s="45">
        <v>2</v>
      </c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M25" s="18">
        <f t="shared" si="1"/>
        <v>0</v>
      </c>
      <c r="BN25" s="18">
        <f t="shared" si="5"/>
        <v>0</v>
      </c>
      <c r="BO25" s="18">
        <f t="shared" si="2"/>
        <v>0</v>
      </c>
      <c r="BP25" s="18">
        <f t="shared" si="6"/>
        <v>0</v>
      </c>
      <c r="BQ25" s="18">
        <f t="shared" si="3"/>
        <v>0</v>
      </c>
      <c r="BR25" s="18">
        <f t="shared" si="4"/>
        <v>0</v>
      </c>
    </row>
    <row r="26" spans="1:70" ht="22.5">
      <c r="A26" s="22" t="s">
        <v>104</v>
      </c>
      <c r="B26" s="39">
        <v>19</v>
      </c>
      <c r="C26" s="45">
        <v>2</v>
      </c>
      <c r="D26" s="43">
        <v>1</v>
      </c>
      <c r="E26" s="43">
        <v>1</v>
      </c>
      <c r="F26" s="43"/>
      <c r="G26" s="43"/>
      <c r="H26" s="43"/>
      <c r="I26" s="43"/>
      <c r="J26" s="43">
        <v>1</v>
      </c>
      <c r="K26" s="43">
        <v>1</v>
      </c>
      <c r="L26" s="43"/>
      <c r="M26" s="43"/>
      <c r="N26" s="43">
        <v>1</v>
      </c>
      <c r="O26" s="43">
        <v>2</v>
      </c>
      <c r="P26" s="49"/>
      <c r="Q26" s="45"/>
      <c r="R26" s="45"/>
      <c r="S26" s="43">
        <v>2</v>
      </c>
      <c r="T26" s="43"/>
      <c r="U26" s="43"/>
      <c r="V26" s="43"/>
      <c r="W26" s="43">
        <v>2</v>
      </c>
      <c r="X26" s="43"/>
      <c r="Y26" s="43"/>
      <c r="Z26" s="43">
        <v>2</v>
      </c>
      <c r="AA26" s="45"/>
      <c r="AB26" s="45"/>
      <c r="AC26" s="45"/>
      <c r="AD26" s="45"/>
      <c r="AE26" s="45"/>
      <c r="AF26" s="45"/>
      <c r="AG26" s="45"/>
      <c r="AH26" s="43">
        <v>2.67</v>
      </c>
      <c r="AI26" s="43">
        <v>2.67</v>
      </c>
      <c r="AJ26" s="43">
        <v>2.67</v>
      </c>
      <c r="AK26" s="43">
        <v>3</v>
      </c>
      <c r="AL26" s="43"/>
      <c r="AM26" s="43"/>
      <c r="AN26" s="43"/>
      <c r="AO26" s="43">
        <v>1</v>
      </c>
      <c r="AP26" s="43">
        <v>1</v>
      </c>
      <c r="AQ26" s="43">
        <v>2</v>
      </c>
      <c r="AR26" s="43"/>
      <c r="AS26" s="43"/>
      <c r="AT26" s="43"/>
      <c r="AU26" s="43"/>
      <c r="AV26" s="43">
        <v>2</v>
      </c>
      <c r="AW26" s="45">
        <v>2</v>
      </c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M26" s="18">
        <f t="shared" si="1"/>
        <v>0</v>
      </c>
      <c r="BN26" s="18">
        <f t="shared" si="5"/>
        <v>0</v>
      </c>
      <c r="BO26" s="18">
        <f t="shared" si="2"/>
        <v>0</v>
      </c>
      <c r="BP26" s="18">
        <f t="shared" si="6"/>
        <v>0</v>
      </c>
      <c r="BQ26" s="18">
        <f t="shared" si="3"/>
        <v>0</v>
      </c>
      <c r="BR26" s="18">
        <f t="shared" si="4"/>
        <v>0</v>
      </c>
    </row>
    <row r="27" spans="1:70">
      <c r="A27" s="10" t="s">
        <v>76</v>
      </c>
      <c r="B27" s="17">
        <v>20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9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5"/>
      <c r="AF27" s="45"/>
      <c r="AG27" s="45"/>
      <c r="AH27" s="43">
        <v>0</v>
      </c>
      <c r="AI27" s="43">
        <v>0</v>
      </c>
      <c r="AJ27" s="43">
        <v>0</v>
      </c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M27" s="18">
        <f t="shared" si="1"/>
        <v>0</v>
      </c>
      <c r="BN27" s="18">
        <f t="shared" si="5"/>
        <v>0</v>
      </c>
      <c r="BO27" s="18">
        <f t="shared" si="2"/>
        <v>0</v>
      </c>
      <c r="BP27" s="18">
        <f t="shared" si="6"/>
        <v>0</v>
      </c>
      <c r="BQ27" s="18">
        <f t="shared" si="3"/>
        <v>0</v>
      </c>
      <c r="BR27" s="18">
        <f t="shared" si="4"/>
        <v>0</v>
      </c>
    </row>
    <row r="28" spans="1:70">
      <c r="A28" s="10" t="s">
        <v>77</v>
      </c>
      <c r="B28" s="17">
        <v>21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9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5"/>
      <c r="AF28" s="45"/>
      <c r="AG28" s="45"/>
      <c r="AH28" s="43">
        <v>0</v>
      </c>
      <c r="AI28" s="43">
        <v>0</v>
      </c>
      <c r="AJ28" s="43">
        <v>0</v>
      </c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M28" s="18">
        <f t="shared" si="1"/>
        <v>0</v>
      </c>
      <c r="BN28" s="18">
        <f t="shared" si="5"/>
        <v>0</v>
      </c>
      <c r="BO28" s="18">
        <f t="shared" si="2"/>
        <v>0</v>
      </c>
      <c r="BP28" s="18">
        <f t="shared" si="6"/>
        <v>0</v>
      </c>
      <c r="BQ28" s="18">
        <f t="shared" si="3"/>
        <v>0</v>
      </c>
      <c r="BR28" s="18">
        <f t="shared" si="4"/>
        <v>0</v>
      </c>
    </row>
    <row r="29" spans="1:70">
      <c r="A29" s="8" t="s">
        <v>78</v>
      </c>
      <c r="B29" s="17">
        <v>22</v>
      </c>
      <c r="C29" s="43">
        <v>3</v>
      </c>
      <c r="D29" s="43">
        <v>3</v>
      </c>
      <c r="E29" s="43">
        <v>3</v>
      </c>
      <c r="F29" s="43"/>
      <c r="G29" s="43"/>
      <c r="H29" s="43"/>
      <c r="I29" s="43"/>
      <c r="J29" s="43"/>
      <c r="K29" s="43"/>
      <c r="L29" s="43"/>
      <c r="M29" s="43">
        <v>1</v>
      </c>
      <c r="N29" s="43"/>
      <c r="O29" s="43">
        <v>1</v>
      </c>
      <c r="P29" s="49"/>
      <c r="Q29" s="43"/>
      <c r="R29" s="43">
        <v>1</v>
      </c>
      <c r="S29" s="43"/>
      <c r="T29" s="43">
        <v>1</v>
      </c>
      <c r="U29" s="43"/>
      <c r="V29" s="43">
        <v>1</v>
      </c>
      <c r="W29" s="43">
        <v>3</v>
      </c>
      <c r="X29" s="43">
        <v>1</v>
      </c>
      <c r="Y29" s="43"/>
      <c r="Z29" s="43">
        <v>1</v>
      </c>
      <c r="AA29" s="43"/>
      <c r="AB29" s="43"/>
      <c r="AC29" s="43">
        <v>1</v>
      </c>
      <c r="AD29" s="43"/>
      <c r="AE29" s="45"/>
      <c r="AF29" s="45"/>
      <c r="AG29" s="45"/>
      <c r="AH29" s="43">
        <v>3.17</v>
      </c>
      <c r="AI29" s="43">
        <v>3.17</v>
      </c>
      <c r="AJ29" s="43">
        <v>3.17</v>
      </c>
      <c r="AK29" s="43">
        <v>3</v>
      </c>
      <c r="AL29" s="43">
        <v>1</v>
      </c>
      <c r="AM29" s="43"/>
      <c r="AN29" s="43"/>
      <c r="AO29" s="43">
        <v>1</v>
      </c>
      <c r="AP29" s="43">
        <v>1</v>
      </c>
      <c r="AQ29" s="43">
        <v>3</v>
      </c>
      <c r="AR29" s="43"/>
      <c r="AS29" s="43"/>
      <c r="AT29" s="43">
        <v>1</v>
      </c>
      <c r="AU29" s="43"/>
      <c r="AV29" s="43"/>
      <c r="AW29" s="45"/>
      <c r="AX29" s="45">
        <v>1</v>
      </c>
      <c r="AY29" s="45">
        <v>1</v>
      </c>
      <c r="AZ29" s="45"/>
      <c r="BA29" s="45"/>
      <c r="BB29" s="45">
        <v>1</v>
      </c>
      <c r="BC29" s="45"/>
      <c r="BD29" s="45"/>
      <c r="BE29" s="45"/>
      <c r="BF29" s="45"/>
      <c r="BG29" s="45"/>
      <c r="BH29" s="45"/>
      <c r="BI29" s="45"/>
      <c r="BJ29" s="45"/>
      <c r="BK29" s="45"/>
      <c r="BM29" s="18">
        <f t="shared" si="1"/>
        <v>0</v>
      </c>
      <c r="BN29" s="18">
        <f t="shared" si="5"/>
        <v>0</v>
      </c>
      <c r="BO29" s="18">
        <f t="shared" si="2"/>
        <v>0</v>
      </c>
      <c r="BP29" s="18">
        <f t="shared" si="6"/>
        <v>0</v>
      </c>
      <c r="BQ29" s="18">
        <f t="shared" si="3"/>
        <v>0</v>
      </c>
      <c r="BR29" s="18">
        <f t="shared" si="4"/>
        <v>0</v>
      </c>
    </row>
    <row r="30" spans="1:70">
      <c r="A30" s="8" t="s">
        <v>79</v>
      </c>
      <c r="B30" s="17">
        <v>23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9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5"/>
      <c r="AF30" s="45"/>
      <c r="AG30" s="45"/>
      <c r="AH30" s="43">
        <v>0</v>
      </c>
      <c r="AI30" s="43">
        <v>0</v>
      </c>
      <c r="AJ30" s="43">
        <v>0</v>
      </c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M30" s="18">
        <f t="shared" si="1"/>
        <v>0</v>
      </c>
      <c r="BN30" s="18">
        <f t="shared" si="5"/>
        <v>0</v>
      </c>
      <c r="BO30" s="18">
        <f t="shared" si="2"/>
        <v>0</v>
      </c>
      <c r="BP30" s="18">
        <f t="shared" si="6"/>
        <v>0</v>
      </c>
      <c r="BQ30" s="18">
        <f t="shared" si="3"/>
        <v>0</v>
      </c>
      <c r="BR30" s="18">
        <f t="shared" si="4"/>
        <v>0</v>
      </c>
    </row>
    <row r="31" spans="1:70">
      <c r="A31" s="8" t="s">
        <v>80</v>
      </c>
      <c r="B31" s="17">
        <v>24</v>
      </c>
      <c r="C31" s="43">
        <v>1</v>
      </c>
      <c r="D31" s="43"/>
      <c r="E31" s="43"/>
      <c r="F31" s="43"/>
      <c r="G31" s="43"/>
      <c r="H31" s="43"/>
      <c r="I31" s="43"/>
      <c r="J31" s="43">
        <v>1</v>
      </c>
      <c r="K31" s="43">
        <v>1</v>
      </c>
      <c r="L31" s="43"/>
      <c r="M31" s="43">
        <v>1</v>
      </c>
      <c r="N31" s="43"/>
      <c r="O31" s="43">
        <v>1</v>
      </c>
      <c r="P31" s="49"/>
      <c r="Q31" s="43"/>
      <c r="R31" s="43"/>
      <c r="S31" s="43"/>
      <c r="T31" s="43"/>
      <c r="U31" s="43"/>
      <c r="V31" s="43">
        <v>1</v>
      </c>
      <c r="W31" s="43">
        <v>1</v>
      </c>
      <c r="X31" s="43"/>
      <c r="Y31" s="43"/>
      <c r="Z31" s="43"/>
      <c r="AA31" s="43"/>
      <c r="AB31" s="43"/>
      <c r="AC31" s="43">
        <v>1</v>
      </c>
      <c r="AD31" s="43"/>
      <c r="AE31" s="45"/>
      <c r="AF31" s="45"/>
      <c r="AG31" s="45"/>
      <c r="AH31" s="43">
        <v>1.1100000000000001</v>
      </c>
      <c r="AI31" s="43">
        <v>1.1100000000000001</v>
      </c>
      <c r="AJ31" s="43">
        <v>1.1100000000000001</v>
      </c>
      <c r="AK31" s="43">
        <v>1</v>
      </c>
      <c r="AL31" s="43"/>
      <c r="AM31" s="43"/>
      <c r="AN31" s="43"/>
      <c r="AO31" s="43"/>
      <c r="AP31" s="43"/>
      <c r="AQ31" s="43">
        <v>1</v>
      </c>
      <c r="AR31" s="43"/>
      <c r="AS31" s="43"/>
      <c r="AT31" s="43"/>
      <c r="AU31" s="43"/>
      <c r="AV31" s="43"/>
      <c r="AW31" s="45"/>
      <c r="AX31" s="45"/>
      <c r="AY31" s="45"/>
      <c r="AZ31" s="45"/>
      <c r="BA31" s="45"/>
      <c r="BB31" s="45"/>
      <c r="BC31" s="45"/>
      <c r="BD31" s="45"/>
      <c r="BE31" s="45"/>
      <c r="BF31" s="45">
        <v>1</v>
      </c>
      <c r="BG31" s="45">
        <v>1</v>
      </c>
      <c r="BH31" s="45"/>
      <c r="BI31" s="45"/>
      <c r="BJ31" s="45"/>
      <c r="BK31" s="45"/>
      <c r="BM31" s="18">
        <f t="shared" si="1"/>
        <v>0</v>
      </c>
      <c r="BN31" s="18">
        <f t="shared" si="5"/>
        <v>0</v>
      </c>
      <c r="BO31" s="18">
        <f t="shared" si="2"/>
        <v>0</v>
      </c>
      <c r="BP31" s="18">
        <f t="shared" si="6"/>
        <v>0</v>
      </c>
      <c r="BQ31" s="18">
        <f t="shared" si="3"/>
        <v>0</v>
      </c>
      <c r="BR31" s="18">
        <f t="shared" si="4"/>
        <v>0</v>
      </c>
    </row>
    <row r="32" spans="1:70">
      <c r="A32" s="8" t="s">
        <v>81</v>
      </c>
      <c r="B32" s="17">
        <v>25</v>
      </c>
      <c r="C32" s="43">
        <v>1</v>
      </c>
      <c r="D32" s="43">
        <v>1</v>
      </c>
      <c r="E32" s="43">
        <v>1</v>
      </c>
      <c r="F32" s="43"/>
      <c r="G32" s="43"/>
      <c r="H32" s="43"/>
      <c r="I32" s="43"/>
      <c r="J32" s="43"/>
      <c r="K32" s="43"/>
      <c r="L32" s="43"/>
      <c r="M32" s="43"/>
      <c r="N32" s="43"/>
      <c r="O32" s="43">
        <v>1</v>
      </c>
      <c r="P32" s="49"/>
      <c r="Q32" s="43"/>
      <c r="R32" s="43"/>
      <c r="S32" s="43"/>
      <c r="T32" s="43"/>
      <c r="U32" s="43"/>
      <c r="V32" s="43">
        <v>1</v>
      </c>
      <c r="W32" s="43">
        <v>1</v>
      </c>
      <c r="X32" s="43"/>
      <c r="Y32" s="43"/>
      <c r="Z32" s="43"/>
      <c r="AA32" s="43">
        <v>1</v>
      </c>
      <c r="AB32" s="43"/>
      <c r="AC32" s="43"/>
      <c r="AD32" s="43"/>
      <c r="AE32" s="45"/>
      <c r="AF32" s="45"/>
      <c r="AG32" s="45"/>
      <c r="AH32" s="43">
        <v>1.1100000000000001</v>
      </c>
      <c r="AI32" s="43">
        <v>1.1100000000000001</v>
      </c>
      <c r="AJ32" s="43">
        <v>1.1100000000000001</v>
      </c>
      <c r="AK32" s="43">
        <v>1</v>
      </c>
      <c r="AL32" s="43"/>
      <c r="AM32" s="43"/>
      <c r="AN32" s="43"/>
      <c r="AO32" s="43"/>
      <c r="AP32" s="43"/>
      <c r="AQ32" s="43">
        <v>1</v>
      </c>
      <c r="AR32" s="43"/>
      <c r="AS32" s="43"/>
      <c r="AT32" s="43"/>
      <c r="AU32" s="43"/>
      <c r="AV32" s="43"/>
      <c r="AW32" s="45"/>
      <c r="AX32" s="45"/>
      <c r="AY32" s="45"/>
      <c r="AZ32" s="45"/>
      <c r="BA32" s="45"/>
      <c r="BB32" s="45">
        <v>1</v>
      </c>
      <c r="BC32" s="45">
        <v>1</v>
      </c>
      <c r="BD32" s="45"/>
      <c r="BE32" s="45"/>
      <c r="BF32" s="45"/>
      <c r="BG32" s="45"/>
      <c r="BH32" s="45"/>
      <c r="BI32" s="45"/>
      <c r="BJ32" s="45"/>
      <c r="BK32" s="45"/>
      <c r="BM32" s="18">
        <f t="shared" si="1"/>
        <v>0</v>
      </c>
      <c r="BN32" s="18">
        <f t="shared" si="5"/>
        <v>0</v>
      </c>
      <c r="BO32" s="18">
        <f t="shared" si="2"/>
        <v>0</v>
      </c>
      <c r="BP32" s="18">
        <f t="shared" si="6"/>
        <v>0</v>
      </c>
      <c r="BQ32" s="18">
        <f t="shared" si="3"/>
        <v>0</v>
      </c>
      <c r="BR32" s="18">
        <f t="shared" si="4"/>
        <v>0</v>
      </c>
    </row>
    <row r="33" spans="1:70">
      <c r="A33" s="8" t="s">
        <v>82</v>
      </c>
      <c r="B33" s="17">
        <v>26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9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5"/>
      <c r="AF33" s="45"/>
      <c r="AG33" s="45"/>
      <c r="AH33" s="43">
        <v>0</v>
      </c>
      <c r="AI33" s="43">
        <v>0</v>
      </c>
      <c r="AJ33" s="43">
        <v>0</v>
      </c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M33" s="18">
        <f t="shared" si="1"/>
        <v>0</v>
      </c>
      <c r="BN33" s="18">
        <f t="shared" si="5"/>
        <v>0</v>
      </c>
      <c r="BO33" s="18">
        <f t="shared" si="2"/>
        <v>0</v>
      </c>
      <c r="BP33" s="18">
        <f t="shared" si="6"/>
        <v>0</v>
      </c>
      <c r="BQ33" s="18">
        <f t="shared" si="3"/>
        <v>0</v>
      </c>
      <c r="BR33" s="18">
        <f t="shared" si="4"/>
        <v>0</v>
      </c>
    </row>
    <row r="34" spans="1:70">
      <c r="A34" s="8" t="s">
        <v>83</v>
      </c>
      <c r="B34" s="17">
        <v>27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9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5"/>
      <c r="AF34" s="45"/>
      <c r="AG34" s="45"/>
      <c r="AH34" s="43">
        <v>0</v>
      </c>
      <c r="AI34" s="43">
        <v>0</v>
      </c>
      <c r="AJ34" s="43">
        <v>0</v>
      </c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M34" s="18">
        <f t="shared" si="1"/>
        <v>0</v>
      </c>
      <c r="BN34" s="18">
        <f t="shared" si="5"/>
        <v>0</v>
      </c>
      <c r="BO34" s="18">
        <f t="shared" si="2"/>
        <v>0</v>
      </c>
      <c r="BP34" s="18">
        <f t="shared" si="6"/>
        <v>0</v>
      </c>
      <c r="BQ34" s="18">
        <f t="shared" si="3"/>
        <v>0</v>
      </c>
      <c r="BR34" s="18">
        <f t="shared" si="4"/>
        <v>0</v>
      </c>
    </row>
    <row r="35" spans="1:70">
      <c r="A35" s="9" t="s">
        <v>84</v>
      </c>
      <c r="B35" s="17">
        <v>28</v>
      </c>
      <c r="C35" s="43">
        <v>1</v>
      </c>
      <c r="D35" s="43">
        <v>1</v>
      </c>
      <c r="E35" s="43">
        <v>1</v>
      </c>
      <c r="F35" s="43"/>
      <c r="G35" s="43"/>
      <c r="H35" s="43"/>
      <c r="I35" s="43"/>
      <c r="J35" s="43"/>
      <c r="K35" s="43"/>
      <c r="L35" s="43"/>
      <c r="M35" s="43">
        <v>1</v>
      </c>
      <c r="N35" s="43"/>
      <c r="O35" s="43">
        <v>1</v>
      </c>
      <c r="P35" s="49">
        <v>1</v>
      </c>
      <c r="Q35" s="43"/>
      <c r="R35" s="43"/>
      <c r="S35" s="43"/>
      <c r="T35" s="43"/>
      <c r="U35" s="43">
        <v>1</v>
      </c>
      <c r="V35" s="43"/>
      <c r="W35" s="43">
        <v>1</v>
      </c>
      <c r="X35" s="43"/>
      <c r="Y35" s="43"/>
      <c r="Z35" s="43">
        <v>1</v>
      </c>
      <c r="AA35" s="43"/>
      <c r="AB35" s="43"/>
      <c r="AC35" s="43"/>
      <c r="AD35" s="43"/>
      <c r="AE35" s="45"/>
      <c r="AF35" s="45"/>
      <c r="AG35" s="45"/>
      <c r="AH35" s="43">
        <v>1</v>
      </c>
      <c r="AI35" s="43">
        <v>1</v>
      </c>
      <c r="AJ35" s="43">
        <v>1</v>
      </c>
      <c r="AK35" s="43">
        <v>1</v>
      </c>
      <c r="AL35" s="43"/>
      <c r="AM35" s="43"/>
      <c r="AN35" s="43"/>
      <c r="AO35" s="43"/>
      <c r="AP35" s="43"/>
      <c r="AQ35" s="43">
        <v>1</v>
      </c>
      <c r="AR35" s="43"/>
      <c r="AS35" s="43"/>
      <c r="AT35" s="43"/>
      <c r="AU35" s="43"/>
      <c r="AV35" s="43"/>
      <c r="AW35" s="45"/>
      <c r="AX35" s="45"/>
      <c r="AY35" s="45"/>
      <c r="AZ35" s="45">
        <v>1</v>
      </c>
      <c r="BA35" s="45">
        <v>1</v>
      </c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M35" s="18">
        <f t="shared" si="1"/>
        <v>0</v>
      </c>
      <c r="BN35" s="18">
        <f t="shared" si="5"/>
        <v>0</v>
      </c>
      <c r="BO35" s="18">
        <f t="shared" si="2"/>
        <v>0</v>
      </c>
      <c r="BP35" s="18">
        <f t="shared" si="6"/>
        <v>0</v>
      </c>
      <c r="BQ35" s="18">
        <f t="shared" si="3"/>
        <v>0</v>
      </c>
      <c r="BR35" s="18">
        <f t="shared" si="4"/>
        <v>0</v>
      </c>
    </row>
    <row r="36" spans="1:70">
      <c r="A36" s="9" t="s">
        <v>85</v>
      </c>
      <c r="B36" s="17">
        <v>29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9">
        <v>0</v>
      </c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5"/>
      <c r="AF36" s="45"/>
      <c r="AG36" s="45"/>
      <c r="AH36" s="43">
        <v>0</v>
      </c>
      <c r="AI36" s="43">
        <v>0</v>
      </c>
      <c r="AJ36" s="43">
        <v>0</v>
      </c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M36" s="18">
        <f t="shared" si="1"/>
        <v>0</v>
      </c>
      <c r="BN36" s="18">
        <f t="shared" si="5"/>
        <v>0</v>
      </c>
      <c r="BO36" s="18">
        <f t="shared" si="2"/>
        <v>0</v>
      </c>
      <c r="BP36" s="18">
        <f t="shared" si="6"/>
        <v>0</v>
      </c>
      <c r="BQ36" s="18">
        <f t="shared" si="3"/>
        <v>0</v>
      </c>
      <c r="BR36" s="18">
        <f t="shared" si="4"/>
        <v>0</v>
      </c>
    </row>
    <row r="37" spans="1:70" ht="22.5">
      <c r="A37" s="19" t="s">
        <v>105</v>
      </c>
      <c r="B37" s="17">
        <v>30</v>
      </c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9">
        <v>0</v>
      </c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5"/>
      <c r="AF37" s="45"/>
      <c r="AG37" s="45"/>
      <c r="AH37" s="43">
        <v>0</v>
      </c>
      <c r="AI37" s="43">
        <v>0</v>
      </c>
      <c r="AJ37" s="43">
        <v>0</v>
      </c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M37" s="18">
        <f t="shared" si="1"/>
        <v>0</v>
      </c>
      <c r="BN37" s="18">
        <f t="shared" si="5"/>
        <v>0</v>
      </c>
      <c r="BO37" s="18">
        <f t="shared" si="2"/>
        <v>0</v>
      </c>
      <c r="BP37" s="18">
        <f t="shared" si="6"/>
        <v>0</v>
      </c>
      <c r="BQ37" s="18">
        <f t="shared" si="3"/>
        <v>0</v>
      </c>
      <c r="BR37" s="18">
        <f t="shared" si="4"/>
        <v>0</v>
      </c>
    </row>
    <row r="38" spans="1:70">
      <c r="A38" s="7" t="s">
        <v>86</v>
      </c>
      <c r="B38" s="17">
        <v>31</v>
      </c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9">
        <v>0</v>
      </c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5"/>
      <c r="AF38" s="45"/>
      <c r="AG38" s="45"/>
      <c r="AH38" s="43">
        <v>0</v>
      </c>
      <c r="AI38" s="43">
        <v>0</v>
      </c>
      <c r="AJ38" s="43">
        <v>0</v>
      </c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M38" s="18">
        <f t="shared" si="1"/>
        <v>0</v>
      </c>
      <c r="BN38" s="18">
        <f t="shared" si="5"/>
        <v>0</v>
      </c>
      <c r="BO38" s="18">
        <f t="shared" si="2"/>
        <v>0</v>
      </c>
      <c r="BP38" s="18">
        <f t="shared" si="6"/>
        <v>0</v>
      </c>
      <c r="BQ38" s="18">
        <f t="shared" si="3"/>
        <v>0</v>
      </c>
      <c r="BR38" s="18">
        <f t="shared" si="4"/>
        <v>0</v>
      </c>
    </row>
    <row r="39" spans="1:70">
      <c r="A39" s="7" t="s">
        <v>87</v>
      </c>
      <c r="B39" s="17">
        <v>32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9">
        <v>0</v>
      </c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5"/>
      <c r="AF39" s="45"/>
      <c r="AG39" s="45"/>
      <c r="AH39" s="43">
        <v>0</v>
      </c>
      <c r="AI39" s="43">
        <v>0</v>
      </c>
      <c r="AJ39" s="43">
        <v>0</v>
      </c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M39" s="18">
        <f t="shared" si="1"/>
        <v>0</v>
      </c>
      <c r="BN39" s="18">
        <f t="shared" si="5"/>
        <v>0</v>
      </c>
      <c r="BO39" s="18">
        <f t="shared" si="2"/>
        <v>0</v>
      </c>
      <c r="BP39" s="18">
        <f t="shared" si="6"/>
        <v>0</v>
      </c>
      <c r="BQ39" s="18">
        <f t="shared" si="3"/>
        <v>0</v>
      </c>
      <c r="BR39" s="18">
        <f t="shared" si="4"/>
        <v>0</v>
      </c>
    </row>
    <row r="40" spans="1:70">
      <c r="A40" s="9" t="s">
        <v>88</v>
      </c>
      <c r="B40" s="17">
        <v>33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9">
        <v>0</v>
      </c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5"/>
      <c r="AF40" s="45"/>
      <c r="AG40" s="45"/>
      <c r="AH40" s="43">
        <v>0.5</v>
      </c>
      <c r="AI40" s="43">
        <v>0.5</v>
      </c>
      <c r="AJ40" s="43">
        <v>0.5</v>
      </c>
      <c r="AK40" s="43">
        <v>1</v>
      </c>
      <c r="AL40" s="43"/>
      <c r="AM40" s="43"/>
      <c r="AN40" s="43"/>
      <c r="AO40" s="43">
        <v>1</v>
      </c>
      <c r="AP40" s="43">
        <v>1</v>
      </c>
      <c r="AQ40" s="43"/>
      <c r="AR40" s="43"/>
      <c r="AS40" s="43"/>
      <c r="AT40" s="43"/>
      <c r="AU40" s="43"/>
      <c r="AV40" s="43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M40" s="18">
        <f t="shared" si="1"/>
        <v>0</v>
      </c>
      <c r="BN40" s="18">
        <f t="shared" si="5"/>
        <v>0</v>
      </c>
      <c r="BO40" s="18">
        <f t="shared" si="2"/>
        <v>0</v>
      </c>
      <c r="BP40" s="18">
        <f t="shared" si="6"/>
        <v>0</v>
      </c>
      <c r="BQ40" s="18">
        <f t="shared" si="3"/>
        <v>0</v>
      </c>
      <c r="BR40" s="18">
        <f t="shared" si="4"/>
        <v>0</v>
      </c>
    </row>
    <row r="41" spans="1:70">
      <c r="A41" s="9" t="s">
        <v>89</v>
      </c>
      <c r="B41" s="17">
        <v>34</v>
      </c>
      <c r="C41" s="43">
        <v>7</v>
      </c>
      <c r="D41" s="43">
        <v>4</v>
      </c>
      <c r="E41" s="43">
        <v>3</v>
      </c>
      <c r="F41" s="43"/>
      <c r="G41" s="43"/>
      <c r="H41" s="43"/>
      <c r="I41" s="43"/>
      <c r="J41" s="43">
        <v>3</v>
      </c>
      <c r="K41" s="43">
        <v>3</v>
      </c>
      <c r="L41" s="43"/>
      <c r="M41" s="43">
        <v>1</v>
      </c>
      <c r="N41" s="43">
        <v>1</v>
      </c>
      <c r="O41" s="43">
        <v>6</v>
      </c>
      <c r="P41" s="49">
        <v>7</v>
      </c>
      <c r="Q41" s="43">
        <v>2</v>
      </c>
      <c r="R41" s="43">
        <v>1</v>
      </c>
      <c r="S41" s="43"/>
      <c r="T41" s="43">
        <v>2</v>
      </c>
      <c r="U41" s="43">
        <v>1</v>
      </c>
      <c r="V41" s="43">
        <v>1</v>
      </c>
      <c r="W41" s="43">
        <v>7</v>
      </c>
      <c r="X41" s="43">
        <v>2</v>
      </c>
      <c r="Y41" s="43">
        <v>2</v>
      </c>
      <c r="Z41" s="43">
        <v>2</v>
      </c>
      <c r="AA41" s="43"/>
      <c r="AB41" s="43">
        <v>1</v>
      </c>
      <c r="AC41" s="43"/>
      <c r="AD41" s="43"/>
      <c r="AE41" s="45">
        <v>2</v>
      </c>
      <c r="AF41" s="45">
        <v>1</v>
      </c>
      <c r="AG41" s="45">
        <v>1.5</v>
      </c>
      <c r="AH41" s="43">
        <v>8.5</v>
      </c>
      <c r="AI41" s="43">
        <v>8.5</v>
      </c>
      <c r="AJ41" s="43">
        <v>7</v>
      </c>
      <c r="AK41" s="43">
        <v>7</v>
      </c>
      <c r="AL41" s="43">
        <v>2</v>
      </c>
      <c r="AM41" s="43"/>
      <c r="AN41" s="43"/>
      <c r="AO41" s="43">
        <v>2</v>
      </c>
      <c r="AP41" s="43">
        <v>2</v>
      </c>
      <c r="AQ41" s="43">
        <v>7</v>
      </c>
      <c r="AR41" s="43"/>
      <c r="AS41" s="43"/>
      <c r="AT41" s="43">
        <v>2</v>
      </c>
      <c r="AU41" s="43">
        <v>2</v>
      </c>
      <c r="AV41" s="43">
        <v>1</v>
      </c>
      <c r="AW41" s="45">
        <v>1</v>
      </c>
      <c r="AX41" s="45">
        <v>3</v>
      </c>
      <c r="AY41" s="45">
        <v>2</v>
      </c>
      <c r="AZ41" s="45"/>
      <c r="BA41" s="45"/>
      <c r="BB41" s="45"/>
      <c r="BC41" s="45"/>
      <c r="BD41" s="45"/>
      <c r="BE41" s="45"/>
      <c r="BF41" s="45"/>
      <c r="BG41" s="45"/>
      <c r="BH41" s="45">
        <v>1</v>
      </c>
      <c r="BI41" s="45">
        <v>1</v>
      </c>
      <c r="BJ41" s="45"/>
      <c r="BK41" s="45"/>
      <c r="BM41" s="18">
        <f t="shared" si="1"/>
        <v>0</v>
      </c>
      <c r="BN41" s="18">
        <f t="shared" si="5"/>
        <v>0</v>
      </c>
      <c r="BO41" s="18">
        <f t="shared" si="2"/>
        <v>0</v>
      </c>
      <c r="BP41" s="18">
        <f t="shared" si="6"/>
        <v>0</v>
      </c>
      <c r="BQ41" s="18">
        <f t="shared" si="3"/>
        <v>0</v>
      </c>
      <c r="BR41" s="18">
        <f t="shared" si="4"/>
        <v>0</v>
      </c>
    </row>
    <row r="42" spans="1:70">
      <c r="A42" s="9" t="s">
        <v>90</v>
      </c>
      <c r="B42" s="17">
        <v>35</v>
      </c>
      <c r="C42" s="43">
        <v>1</v>
      </c>
      <c r="D42" s="43">
        <v>1</v>
      </c>
      <c r="E42" s="43">
        <v>1</v>
      </c>
      <c r="F42" s="43"/>
      <c r="G42" s="43"/>
      <c r="H42" s="43"/>
      <c r="I42" s="43"/>
      <c r="J42" s="43"/>
      <c r="K42" s="43"/>
      <c r="L42" s="43"/>
      <c r="M42" s="43"/>
      <c r="N42" s="43"/>
      <c r="O42" s="43">
        <v>1</v>
      </c>
      <c r="P42" s="49">
        <v>1</v>
      </c>
      <c r="Q42" s="43"/>
      <c r="R42" s="43"/>
      <c r="S42" s="43">
        <v>1</v>
      </c>
      <c r="T42" s="43"/>
      <c r="U42" s="43"/>
      <c r="V42" s="43"/>
      <c r="W42" s="43">
        <v>1</v>
      </c>
      <c r="X42" s="43">
        <v>1</v>
      </c>
      <c r="Y42" s="43"/>
      <c r="Z42" s="43"/>
      <c r="AA42" s="43"/>
      <c r="AB42" s="43"/>
      <c r="AC42" s="43"/>
      <c r="AD42" s="43"/>
      <c r="AE42" s="45"/>
      <c r="AF42" s="45"/>
      <c r="AG42" s="45"/>
      <c r="AH42" s="43">
        <v>1</v>
      </c>
      <c r="AI42" s="43">
        <v>1</v>
      </c>
      <c r="AJ42" s="43">
        <v>1</v>
      </c>
      <c r="AK42" s="43">
        <v>1</v>
      </c>
      <c r="AL42" s="43">
        <v>1</v>
      </c>
      <c r="AM42" s="43"/>
      <c r="AN42" s="43"/>
      <c r="AO42" s="43">
        <v>1</v>
      </c>
      <c r="AP42" s="43">
        <v>1</v>
      </c>
      <c r="AQ42" s="43">
        <v>1</v>
      </c>
      <c r="AR42" s="43"/>
      <c r="AS42" s="43"/>
      <c r="AT42" s="43"/>
      <c r="AU42" s="43"/>
      <c r="AV42" s="43"/>
      <c r="AW42" s="45"/>
      <c r="AX42" s="45">
        <v>1</v>
      </c>
      <c r="AY42" s="45">
        <v>1</v>
      </c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M42" s="18">
        <f t="shared" si="1"/>
        <v>0</v>
      </c>
      <c r="BN42" s="18">
        <f t="shared" si="5"/>
        <v>0</v>
      </c>
      <c r="BO42" s="18">
        <f t="shared" si="2"/>
        <v>0</v>
      </c>
      <c r="BP42" s="18">
        <f t="shared" si="6"/>
        <v>0</v>
      </c>
      <c r="BQ42" s="18">
        <f t="shared" si="3"/>
        <v>0</v>
      </c>
      <c r="BR42" s="18">
        <f t="shared" si="4"/>
        <v>0</v>
      </c>
    </row>
    <row r="43" spans="1:70">
      <c r="A43" s="9" t="s">
        <v>91</v>
      </c>
      <c r="B43" s="17">
        <v>36</v>
      </c>
      <c r="C43" s="43">
        <v>4</v>
      </c>
      <c r="D43" s="43">
        <v>3</v>
      </c>
      <c r="E43" s="43">
        <v>3</v>
      </c>
      <c r="F43" s="43"/>
      <c r="G43" s="43"/>
      <c r="H43" s="43"/>
      <c r="I43" s="43"/>
      <c r="J43" s="43">
        <v>1</v>
      </c>
      <c r="K43" s="43">
        <v>1</v>
      </c>
      <c r="L43" s="43"/>
      <c r="M43" s="43"/>
      <c r="N43" s="43"/>
      <c r="O43" s="43">
        <v>4</v>
      </c>
      <c r="P43" s="49">
        <v>4</v>
      </c>
      <c r="Q43" s="43"/>
      <c r="R43" s="43"/>
      <c r="S43" s="43">
        <v>2</v>
      </c>
      <c r="T43" s="43">
        <v>1</v>
      </c>
      <c r="U43" s="43"/>
      <c r="V43" s="43">
        <v>1</v>
      </c>
      <c r="W43" s="43">
        <v>4</v>
      </c>
      <c r="X43" s="43">
        <v>2</v>
      </c>
      <c r="Y43" s="43">
        <v>1</v>
      </c>
      <c r="Z43" s="43"/>
      <c r="AA43" s="43"/>
      <c r="AB43" s="43"/>
      <c r="AC43" s="43">
        <v>1</v>
      </c>
      <c r="AD43" s="43"/>
      <c r="AE43" s="45"/>
      <c r="AF43" s="45"/>
      <c r="AG43" s="45"/>
      <c r="AH43" s="43">
        <v>4</v>
      </c>
      <c r="AI43" s="43">
        <v>4</v>
      </c>
      <c r="AJ43" s="43">
        <v>4</v>
      </c>
      <c r="AK43" s="43">
        <v>4</v>
      </c>
      <c r="AL43" s="43">
        <v>1</v>
      </c>
      <c r="AM43" s="43"/>
      <c r="AN43" s="43"/>
      <c r="AO43" s="43">
        <v>1</v>
      </c>
      <c r="AP43" s="43">
        <v>1</v>
      </c>
      <c r="AQ43" s="43">
        <v>4</v>
      </c>
      <c r="AR43" s="43"/>
      <c r="AS43" s="43"/>
      <c r="AT43" s="43">
        <v>2</v>
      </c>
      <c r="AU43" s="43">
        <v>2</v>
      </c>
      <c r="AV43" s="43"/>
      <c r="AW43" s="45"/>
      <c r="AX43" s="45">
        <v>1</v>
      </c>
      <c r="AY43" s="45">
        <v>1</v>
      </c>
      <c r="AZ43" s="45"/>
      <c r="BA43" s="45"/>
      <c r="BB43" s="45"/>
      <c r="BC43" s="45"/>
      <c r="BD43" s="45"/>
      <c r="BE43" s="45"/>
      <c r="BF43" s="45"/>
      <c r="BG43" s="45"/>
      <c r="BH43" s="45">
        <v>1</v>
      </c>
      <c r="BI43" s="45">
        <v>1</v>
      </c>
      <c r="BJ43" s="45"/>
      <c r="BK43" s="45"/>
      <c r="BM43" s="18">
        <f t="shared" si="1"/>
        <v>0</v>
      </c>
      <c r="BN43" s="18">
        <f t="shared" si="5"/>
        <v>0</v>
      </c>
      <c r="BO43" s="18">
        <f t="shared" si="2"/>
        <v>0</v>
      </c>
      <c r="BP43" s="18">
        <f t="shared" si="6"/>
        <v>0</v>
      </c>
      <c r="BQ43" s="18">
        <f t="shared" si="3"/>
        <v>0</v>
      </c>
      <c r="BR43" s="18">
        <f t="shared" si="4"/>
        <v>0</v>
      </c>
    </row>
    <row r="44" spans="1:70">
      <c r="A44" s="9" t="s">
        <v>92</v>
      </c>
      <c r="B44" s="17">
        <v>37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9">
        <v>0</v>
      </c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5"/>
      <c r="AF44" s="45"/>
      <c r="AG44" s="45"/>
      <c r="AH44" s="43">
        <v>0</v>
      </c>
      <c r="AI44" s="43">
        <v>0</v>
      </c>
      <c r="AJ44" s="43">
        <v>0</v>
      </c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M44" s="18">
        <f t="shared" si="1"/>
        <v>0</v>
      </c>
      <c r="BN44" s="18">
        <f t="shared" si="5"/>
        <v>0</v>
      </c>
      <c r="BO44" s="18">
        <f t="shared" si="2"/>
        <v>0</v>
      </c>
      <c r="BP44" s="18">
        <f t="shared" si="6"/>
        <v>0</v>
      </c>
      <c r="BQ44" s="18">
        <f t="shared" si="3"/>
        <v>0</v>
      </c>
      <c r="BR44" s="18">
        <f t="shared" si="4"/>
        <v>0</v>
      </c>
    </row>
    <row r="45" spans="1:70">
      <c r="A45" s="9" t="s">
        <v>93</v>
      </c>
      <c r="B45" s="17">
        <v>38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9">
        <v>0</v>
      </c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5"/>
      <c r="AF45" s="45"/>
      <c r="AG45" s="45"/>
      <c r="AH45" s="43">
        <v>0</v>
      </c>
      <c r="AI45" s="43">
        <v>0</v>
      </c>
      <c r="AJ45" s="43">
        <v>0</v>
      </c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M45" s="18">
        <f t="shared" si="1"/>
        <v>0</v>
      </c>
      <c r="BN45" s="18">
        <f t="shared" si="5"/>
        <v>0</v>
      </c>
      <c r="BO45" s="18">
        <f t="shared" si="2"/>
        <v>0</v>
      </c>
      <c r="BP45" s="18">
        <f t="shared" si="6"/>
        <v>0</v>
      </c>
      <c r="BQ45" s="18">
        <f t="shared" si="3"/>
        <v>0</v>
      </c>
      <c r="BR45" s="18">
        <f t="shared" si="4"/>
        <v>0</v>
      </c>
    </row>
    <row r="46" spans="1:70">
      <c r="A46" s="9" t="s">
        <v>94</v>
      </c>
      <c r="B46" s="17">
        <v>39</v>
      </c>
      <c r="C46" s="43">
        <v>1</v>
      </c>
      <c r="D46" s="43"/>
      <c r="E46" s="43"/>
      <c r="F46" s="43"/>
      <c r="G46" s="43"/>
      <c r="H46" s="43"/>
      <c r="I46" s="43"/>
      <c r="J46" s="43">
        <v>1</v>
      </c>
      <c r="K46" s="43">
        <v>1</v>
      </c>
      <c r="L46" s="43"/>
      <c r="M46" s="43"/>
      <c r="N46" s="43">
        <v>1</v>
      </c>
      <c r="O46" s="43">
        <v>1</v>
      </c>
      <c r="P46" s="49">
        <v>1</v>
      </c>
      <c r="Q46" s="43"/>
      <c r="R46" s="43"/>
      <c r="S46" s="43">
        <v>1</v>
      </c>
      <c r="T46" s="43"/>
      <c r="U46" s="43"/>
      <c r="V46" s="43"/>
      <c r="W46" s="43">
        <v>1</v>
      </c>
      <c r="X46" s="43"/>
      <c r="Y46" s="43"/>
      <c r="Z46" s="43">
        <v>1</v>
      </c>
      <c r="AA46" s="43"/>
      <c r="AB46" s="43"/>
      <c r="AC46" s="43"/>
      <c r="AD46" s="43"/>
      <c r="AE46" s="45"/>
      <c r="AF46" s="45"/>
      <c r="AG46" s="45"/>
      <c r="AH46" s="43">
        <v>1</v>
      </c>
      <c r="AI46" s="43">
        <v>1</v>
      </c>
      <c r="AJ46" s="43">
        <v>1</v>
      </c>
      <c r="AK46" s="43">
        <v>1</v>
      </c>
      <c r="AL46" s="43"/>
      <c r="AM46" s="43"/>
      <c r="AN46" s="43"/>
      <c r="AO46" s="43"/>
      <c r="AP46" s="43"/>
      <c r="AQ46" s="43">
        <v>1</v>
      </c>
      <c r="AR46" s="43"/>
      <c r="AS46" s="43"/>
      <c r="AT46" s="43"/>
      <c r="AU46" s="43"/>
      <c r="AV46" s="43"/>
      <c r="AW46" s="45"/>
      <c r="AX46" s="45"/>
      <c r="AY46" s="45"/>
      <c r="AZ46" s="45">
        <v>1</v>
      </c>
      <c r="BA46" s="45">
        <v>1</v>
      </c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M46" s="18">
        <f t="shared" si="1"/>
        <v>0</v>
      </c>
      <c r="BN46" s="18">
        <f t="shared" si="5"/>
        <v>0</v>
      </c>
      <c r="BO46" s="18">
        <f t="shared" si="2"/>
        <v>0</v>
      </c>
      <c r="BP46" s="18">
        <f t="shared" si="6"/>
        <v>0</v>
      </c>
      <c r="BQ46" s="18">
        <f t="shared" si="3"/>
        <v>0</v>
      </c>
      <c r="BR46" s="18">
        <f t="shared" si="4"/>
        <v>0</v>
      </c>
    </row>
    <row r="47" spans="1:70">
      <c r="A47" s="9" t="s">
        <v>95</v>
      </c>
      <c r="B47" s="17">
        <v>40</v>
      </c>
      <c r="C47" s="43">
        <v>4</v>
      </c>
      <c r="D47" s="43">
        <v>3</v>
      </c>
      <c r="E47" s="43"/>
      <c r="F47" s="43"/>
      <c r="G47" s="43"/>
      <c r="H47" s="43"/>
      <c r="I47" s="43"/>
      <c r="J47" s="43">
        <v>1</v>
      </c>
      <c r="K47" s="43"/>
      <c r="L47" s="43"/>
      <c r="M47" s="43"/>
      <c r="N47" s="43"/>
      <c r="O47" s="43">
        <v>3</v>
      </c>
      <c r="P47" s="48"/>
      <c r="Q47" s="43"/>
      <c r="R47" s="43"/>
      <c r="S47" s="43"/>
      <c r="T47" s="43">
        <v>1</v>
      </c>
      <c r="U47" s="43"/>
      <c r="V47" s="43">
        <v>3</v>
      </c>
      <c r="W47" s="43"/>
      <c r="X47" s="43"/>
      <c r="Y47" s="43"/>
      <c r="Z47" s="43"/>
      <c r="AA47" s="43"/>
      <c r="AB47" s="43"/>
      <c r="AC47" s="43"/>
      <c r="AD47" s="43">
        <v>4</v>
      </c>
      <c r="AE47" s="45"/>
      <c r="AF47" s="45"/>
      <c r="AG47" s="45"/>
      <c r="AH47" s="43">
        <v>5</v>
      </c>
      <c r="AI47" s="43">
        <v>5</v>
      </c>
      <c r="AJ47" s="43">
        <v>5</v>
      </c>
      <c r="AK47" s="43">
        <v>4</v>
      </c>
      <c r="AL47" s="43"/>
      <c r="AM47" s="43"/>
      <c r="AN47" s="43"/>
      <c r="AO47" s="43"/>
      <c r="AP47" s="43"/>
      <c r="AQ47" s="43">
        <v>4</v>
      </c>
      <c r="AR47" s="43"/>
      <c r="AS47" s="43"/>
      <c r="AT47" s="43"/>
      <c r="AU47" s="43"/>
      <c r="AV47" s="43">
        <v>1</v>
      </c>
      <c r="AW47" s="45">
        <v>1</v>
      </c>
      <c r="AX47" s="45"/>
      <c r="AY47" s="45"/>
      <c r="AZ47" s="45"/>
      <c r="BA47" s="45"/>
      <c r="BB47" s="45">
        <v>1</v>
      </c>
      <c r="BC47" s="45">
        <v>1</v>
      </c>
      <c r="BD47" s="45">
        <v>1</v>
      </c>
      <c r="BE47" s="45"/>
      <c r="BF47" s="45"/>
      <c r="BG47" s="45"/>
      <c r="BH47" s="45">
        <v>1</v>
      </c>
      <c r="BI47" s="45">
        <v>1</v>
      </c>
      <c r="BJ47" s="45"/>
      <c r="BK47" s="45"/>
      <c r="BM47" s="18">
        <f t="shared" si="1"/>
        <v>0</v>
      </c>
      <c r="BN47" s="18">
        <f t="shared" si="5"/>
        <v>0</v>
      </c>
      <c r="BO47" s="18">
        <f t="shared" si="2"/>
        <v>0</v>
      </c>
      <c r="BP47" s="18">
        <f t="shared" si="6"/>
        <v>0</v>
      </c>
      <c r="BQ47" s="18">
        <f t="shared" si="3"/>
        <v>0</v>
      </c>
      <c r="BR47" s="18">
        <f t="shared" si="4"/>
        <v>0</v>
      </c>
    </row>
    <row r="48" spans="1:70">
      <c r="A48" s="9" t="s">
        <v>96</v>
      </c>
      <c r="B48" s="17">
        <v>41</v>
      </c>
      <c r="C48" s="43">
        <v>27</v>
      </c>
      <c r="D48" s="43"/>
      <c r="E48" s="43"/>
      <c r="F48" s="43"/>
      <c r="G48" s="43"/>
      <c r="H48" s="43"/>
      <c r="I48" s="43"/>
      <c r="J48" s="43">
        <v>3</v>
      </c>
      <c r="K48" s="43"/>
      <c r="L48" s="43">
        <v>11</v>
      </c>
      <c r="M48" s="43"/>
      <c r="N48" s="43"/>
      <c r="O48" s="43">
        <v>21</v>
      </c>
      <c r="P48" s="48"/>
      <c r="Q48" s="43">
        <v>3</v>
      </c>
      <c r="R48" s="43"/>
      <c r="S48" s="43">
        <v>4</v>
      </c>
      <c r="T48" s="43">
        <v>3</v>
      </c>
      <c r="U48" s="43">
        <v>1</v>
      </c>
      <c r="V48" s="43">
        <v>16</v>
      </c>
      <c r="W48" s="43"/>
      <c r="X48" s="43"/>
      <c r="Y48" s="43"/>
      <c r="Z48" s="43"/>
      <c r="AA48" s="43"/>
      <c r="AB48" s="43"/>
      <c r="AC48" s="43"/>
      <c r="AD48" s="43">
        <v>27</v>
      </c>
      <c r="AE48" s="45">
        <v>3</v>
      </c>
      <c r="AF48" s="45"/>
      <c r="AG48" s="45"/>
      <c r="AH48" s="43">
        <v>30</v>
      </c>
      <c r="AI48" s="43">
        <v>30</v>
      </c>
      <c r="AJ48" s="43">
        <v>28.5</v>
      </c>
      <c r="AK48" s="43">
        <v>28</v>
      </c>
      <c r="AL48" s="43">
        <v>4</v>
      </c>
      <c r="AM48" s="43"/>
      <c r="AN48" s="43"/>
      <c r="AO48" s="43">
        <v>5</v>
      </c>
      <c r="AP48" s="43">
        <v>5</v>
      </c>
      <c r="AQ48" s="43">
        <v>27</v>
      </c>
      <c r="AR48" s="43"/>
      <c r="AS48" s="43"/>
      <c r="AT48" s="43"/>
      <c r="AU48" s="43"/>
      <c r="AV48" s="43">
        <v>4</v>
      </c>
      <c r="AW48" s="45">
        <v>3</v>
      </c>
      <c r="AX48" s="45">
        <v>3</v>
      </c>
      <c r="AY48" s="45">
        <v>3</v>
      </c>
      <c r="AZ48" s="45">
        <v>2</v>
      </c>
      <c r="BA48" s="45">
        <v>2</v>
      </c>
      <c r="BB48" s="45">
        <v>5</v>
      </c>
      <c r="BC48" s="45">
        <v>4</v>
      </c>
      <c r="BD48" s="45">
        <v>3</v>
      </c>
      <c r="BE48" s="45">
        <v>3</v>
      </c>
      <c r="BF48" s="45">
        <v>3</v>
      </c>
      <c r="BG48" s="45">
        <v>2</v>
      </c>
      <c r="BH48" s="45"/>
      <c r="BI48" s="45"/>
      <c r="BJ48" s="45">
        <v>7</v>
      </c>
      <c r="BK48" s="45">
        <v>4</v>
      </c>
      <c r="BM48" s="18">
        <f t="shared" si="1"/>
        <v>0</v>
      </c>
      <c r="BN48" s="18">
        <f t="shared" si="5"/>
        <v>0</v>
      </c>
      <c r="BO48" s="18">
        <f t="shared" si="2"/>
        <v>0</v>
      </c>
      <c r="BP48" s="18">
        <f t="shared" si="6"/>
        <v>0</v>
      </c>
      <c r="BQ48" s="18">
        <f t="shared" si="3"/>
        <v>0</v>
      </c>
      <c r="BR48" s="18">
        <f t="shared" si="4"/>
        <v>0</v>
      </c>
    </row>
    <row r="49" spans="1:70" ht="22.5">
      <c r="A49" s="19" t="s">
        <v>106</v>
      </c>
      <c r="B49" s="17">
        <v>42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>
        <v>0</v>
      </c>
      <c r="AI49" s="28">
        <v>0</v>
      </c>
      <c r="AJ49" s="28">
        <v>0</v>
      </c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M49" s="18">
        <f t="shared" si="1"/>
        <v>0</v>
      </c>
      <c r="BN49" s="18">
        <f t="shared" si="5"/>
        <v>0</v>
      </c>
      <c r="BO49" s="18">
        <f t="shared" si="2"/>
        <v>0</v>
      </c>
      <c r="BP49" s="18">
        <f t="shared" si="6"/>
        <v>0</v>
      </c>
      <c r="BQ49" s="18">
        <f t="shared" si="3"/>
        <v>0</v>
      </c>
      <c r="BR49" s="18">
        <f t="shared" si="4"/>
        <v>0</v>
      </c>
    </row>
    <row r="50" spans="1:70">
      <c r="A50" s="7" t="s">
        <v>97</v>
      </c>
      <c r="B50" s="17">
        <v>43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>
        <v>0</v>
      </c>
      <c r="AI50" s="28">
        <v>0</v>
      </c>
      <c r="AJ50" s="28">
        <v>0</v>
      </c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M50" s="18">
        <f t="shared" si="1"/>
        <v>0</v>
      </c>
      <c r="BN50" s="18">
        <f t="shared" si="5"/>
        <v>0</v>
      </c>
      <c r="BO50" s="18">
        <f t="shared" si="2"/>
        <v>0</v>
      </c>
      <c r="BP50" s="18">
        <f t="shared" si="6"/>
        <v>0</v>
      </c>
      <c r="BQ50" s="18">
        <f t="shared" si="3"/>
        <v>0</v>
      </c>
      <c r="BR50" s="18">
        <f t="shared" si="4"/>
        <v>0</v>
      </c>
    </row>
    <row r="51" spans="1:70">
      <c r="A51" s="7" t="s">
        <v>98</v>
      </c>
      <c r="B51" s="17">
        <v>44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>
        <v>0</v>
      </c>
      <c r="AI51" s="28">
        <v>0</v>
      </c>
      <c r="AJ51" s="28">
        <v>0</v>
      </c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M51" s="18">
        <f t="shared" si="1"/>
        <v>0</v>
      </c>
      <c r="BN51" s="18">
        <f t="shared" si="5"/>
        <v>0</v>
      </c>
      <c r="BO51" s="18">
        <f t="shared" si="2"/>
        <v>0</v>
      </c>
      <c r="BP51" s="18">
        <f t="shared" si="6"/>
        <v>0</v>
      </c>
      <c r="BQ51" s="18">
        <f t="shared" si="3"/>
        <v>0</v>
      </c>
      <c r="BR51" s="18">
        <f t="shared" si="4"/>
        <v>0</v>
      </c>
    </row>
  </sheetData>
  <mergeCells count="86">
    <mergeCell ref="BI5:BI6"/>
    <mergeCell ref="BJ5:BJ6"/>
    <mergeCell ref="BK5:BK6"/>
    <mergeCell ref="BB5:BB6"/>
    <mergeCell ref="BC5:BC6"/>
    <mergeCell ref="BD5:BD6"/>
    <mergeCell ref="BE5:BE6"/>
    <mergeCell ref="BF5:BF6"/>
    <mergeCell ref="BG5:BG6"/>
    <mergeCell ref="BH4:BI4"/>
    <mergeCell ref="BJ4:BK4"/>
    <mergeCell ref="M5:M6"/>
    <mergeCell ref="N5:N6"/>
    <mergeCell ref="AM5:AM6"/>
    <mergeCell ref="AN5:AN6"/>
    <mergeCell ref="AR5:AR6"/>
    <mergeCell ref="AS5:AS6"/>
    <mergeCell ref="AT5:AT6"/>
    <mergeCell ref="AU5:AU6"/>
    <mergeCell ref="AV4:AW4"/>
    <mergeCell ref="AX4:AY4"/>
    <mergeCell ref="AZ4:BA4"/>
    <mergeCell ref="BB4:BC4"/>
    <mergeCell ref="BD4:BE4"/>
    <mergeCell ref="BH5:BH6"/>
    <mergeCell ref="BF4:BG4"/>
    <mergeCell ref="AL4:AL6"/>
    <mergeCell ref="AM4:AN4"/>
    <mergeCell ref="AO4:AO6"/>
    <mergeCell ref="AP4:AP6"/>
    <mergeCell ref="AR4:AS4"/>
    <mergeCell ref="AT4:AU4"/>
    <mergeCell ref="BA5:BA6"/>
    <mergeCell ref="AW5:AW6"/>
    <mergeCell ref="AX5:AX6"/>
    <mergeCell ref="AY5:AY6"/>
    <mergeCell ref="AZ5:AZ6"/>
    <mergeCell ref="AV5:AV6"/>
    <mergeCell ref="AQ3:AQ6"/>
    <mergeCell ref="AO3:AP3"/>
    <mergeCell ref="AJ4:AJ6"/>
    <mergeCell ref="S4:S6"/>
    <mergeCell ref="T4:T6"/>
    <mergeCell ref="U4:U6"/>
    <mergeCell ref="V4:V6"/>
    <mergeCell ref="X4:X6"/>
    <mergeCell ref="Y4:Y6"/>
    <mergeCell ref="AI4:AI6"/>
    <mergeCell ref="AK3:AK6"/>
    <mergeCell ref="AL3:AN3"/>
    <mergeCell ref="AR2:BK2"/>
    <mergeCell ref="C3:C6"/>
    <mergeCell ref="D3:L3"/>
    <mergeCell ref="M3:O3"/>
    <mergeCell ref="P3:P6"/>
    <mergeCell ref="Q3:V3"/>
    <mergeCell ref="W3:W6"/>
    <mergeCell ref="X3:AC3"/>
    <mergeCell ref="AD3:AD6"/>
    <mergeCell ref="AE3:AE6"/>
    <mergeCell ref="AH2:AQ2"/>
    <mergeCell ref="AH3:AH6"/>
    <mergeCell ref="AI3:AJ3"/>
    <mergeCell ref="AR3:BK3"/>
    <mergeCell ref="D4:D6"/>
    <mergeCell ref="E4:E6"/>
    <mergeCell ref="A2:A6"/>
    <mergeCell ref="B2:B6"/>
    <mergeCell ref="C2:P2"/>
    <mergeCell ref="K4:K6"/>
    <mergeCell ref="L4:L6"/>
    <mergeCell ref="M4:N4"/>
    <mergeCell ref="O4:O6"/>
    <mergeCell ref="Q2:AD2"/>
    <mergeCell ref="AE2:AG2"/>
    <mergeCell ref="AF3:AF6"/>
    <mergeCell ref="AG3:AG6"/>
    <mergeCell ref="F4:G5"/>
    <mergeCell ref="H4:I5"/>
    <mergeCell ref="J4:J6"/>
    <mergeCell ref="R4:R6"/>
    <mergeCell ref="Z4:Z6"/>
    <mergeCell ref="AA4:AA6"/>
    <mergeCell ref="AB4:AB6"/>
    <mergeCell ref="AC4:AC6"/>
    <mergeCell ref="Q4:Q6"/>
  </mergeCells>
  <conditionalFormatting sqref="BM14:BR14">
    <cfRule type="cellIs" dxfId="180" priority="10" operator="equal">
      <formula>0</formula>
    </cfRule>
  </conditionalFormatting>
  <conditionalFormatting sqref="C8:BK51">
    <cfRule type="cellIs" dxfId="179" priority="9" operator="equal">
      <formula>0</formula>
    </cfRule>
  </conditionalFormatting>
  <conditionalFormatting sqref="BM9:BR13 BM15:BR51">
    <cfRule type="cellIs" dxfId="178" priority="8" operator="equal">
      <formula>0</formula>
    </cfRule>
  </conditionalFormatting>
  <conditionalFormatting sqref="C9:AD11">
    <cfRule type="cellIs" dxfId="177" priority="7" operator="equal">
      <formula>0</formula>
    </cfRule>
  </conditionalFormatting>
  <conditionalFormatting sqref="C15:AD48">
    <cfRule type="cellIs" dxfId="176" priority="6" operator="equal">
      <formula>0</formula>
    </cfRule>
  </conditionalFormatting>
  <conditionalFormatting sqref="AH9:BK11">
    <cfRule type="cellIs" dxfId="175" priority="5" operator="equal">
      <formula>0</formula>
    </cfRule>
  </conditionalFormatting>
  <conditionalFormatting sqref="AE15:BK48">
    <cfRule type="cellIs" dxfId="174" priority="4" operator="equal">
      <formula>0</formula>
    </cfRule>
  </conditionalFormatting>
  <conditionalFormatting sqref="C9:AD11">
    <cfRule type="cellIs" dxfId="173" priority="3" operator="equal">
      <formula>0</formula>
    </cfRule>
  </conditionalFormatting>
  <conditionalFormatting sqref="AH9:BK11">
    <cfRule type="cellIs" dxfId="172" priority="2" operator="equal">
      <formula>0</formula>
    </cfRule>
  </conditionalFormatting>
  <conditionalFormatting sqref="C15:BK48">
    <cfRule type="cellIs" dxfId="171" priority="1" operator="equal">
      <formula>0</formula>
    </cfRule>
  </conditionalFormatting>
  <hyperlinks>
    <hyperlink ref="E4" location="P7548" display="P7548"/>
    <hyperlink ref="K4" location="P7554" display="P7554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BR51"/>
  <sheetViews>
    <sheetView topLeftCell="M1" workbookViewId="0">
      <selection activeCell="AG8" sqref="AG8"/>
    </sheetView>
  </sheetViews>
  <sheetFormatPr defaultRowHeight="11.25"/>
  <cols>
    <col min="1" max="1" width="30.25" style="2" customWidth="1"/>
    <col min="2" max="2" width="3" style="1" customWidth="1"/>
    <col min="3" max="30" width="4.25" style="1" customWidth="1"/>
    <col min="31" max="63" width="4.25" style="2" customWidth="1"/>
    <col min="64" max="64" width="1.5" style="2" customWidth="1"/>
    <col min="65" max="70" width="2.625" style="2" customWidth="1"/>
    <col min="71" max="16384" width="9" style="2"/>
  </cols>
  <sheetData>
    <row r="1" spans="1:70" ht="25.5" customHeight="1">
      <c r="A1" s="11" t="s">
        <v>129</v>
      </c>
    </row>
    <row r="2" spans="1:70" ht="31.5" customHeight="1">
      <c r="A2" s="82" t="s">
        <v>0</v>
      </c>
      <c r="B2" s="84" t="s">
        <v>1</v>
      </c>
      <c r="C2" s="82" t="s">
        <v>2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107" t="s">
        <v>3</v>
      </c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9"/>
      <c r="AE2" s="98" t="s">
        <v>4</v>
      </c>
      <c r="AF2" s="99"/>
      <c r="AG2" s="100"/>
      <c r="AH2" s="90" t="s">
        <v>5</v>
      </c>
      <c r="AI2" s="91"/>
      <c r="AJ2" s="91"/>
      <c r="AK2" s="91"/>
      <c r="AL2" s="91"/>
      <c r="AM2" s="91"/>
      <c r="AN2" s="91"/>
      <c r="AO2" s="91"/>
      <c r="AP2" s="91"/>
      <c r="AQ2" s="92"/>
      <c r="AR2" s="90" t="s">
        <v>6</v>
      </c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2"/>
    </row>
    <row r="3" spans="1:70" ht="39" customHeight="1">
      <c r="A3" s="82"/>
      <c r="B3" s="84"/>
      <c r="C3" s="84" t="s">
        <v>7</v>
      </c>
      <c r="D3" s="93" t="s">
        <v>8</v>
      </c>
      <c r="E3" s="93"/>
      <c r="F3" s="93"/>
      <c r="G3" s="93"/>
      <c r="H3" s="93"/>
      <c r="I3" s="93"/>
      <c r="J3" s="93"/>
      <c r="K3" s="93"/>
      <c r="L3" s="93"/>
      <c r="M3" s="93" t="s">
        <v>9</v>
      </c>
      <c r="N3" s="93"/>
      <c r="O3" s="93"/>
      <c r="P3" s="84" t="s">
        <v>10</v>
      </c>
      <c r="Q3" s="94" t="s">
        <v>12</v>
      </c>
      <c r="R3" s="94"/>
      <c r="S3" s="94"/>
      <c r="T3" s="94"/>
      <c r="U3" s="94"/>
      <c r="V3" s="94"/>
      <c r="W3" s="85" t="s">
        <v>13</v>
      </c>
      <c r="X3" s="94" t="s">
        <v>14</v>
      </c>
      <c r="Y3" s="94"/>
      <c r="Z3" s="94"/>
      <c r="AA3" s="94"/>
      <c r="AB3" s="94"/>
      <c r="AC3" s="94"/>
      <c r="AD3" s="95" t="s">
        <v>15</v>
      </c>
      <c r="AE3" s="87" t="s">
        <v>7</v>
      </c>
      <c r="AF3" s="85" t="s">
        <v>16</v>
      </c>
      <c r="AG3" s="95" t="s">
        <v>10</v>
      </c>
      <c r="AH3" s="87" t="s">
        <v>17</v>
      </c>
      <c r="AI3" s="82" t="s">
        <v>18</v>
      </c>
      <c r="AJ3" s="82"/>
      <c r="AK3" s="85" t="s">
        <v>19</v>
      </c>
      <c r="AL3" s="82" t="s">
        <v>20</v>
      </c>
      <c r="AM3" s="82"/>
      <c r="AN3" s="82"/>
      <c r="AO3" s="82" t="s">
        <v>21</v>
      </c>
      <c r="AP3" s="82"/>
      <c r="AQ3" s="95" t="s">
        <v>22</v>
      </c>
      <c r="AR3" s="101" t="s">
        <v>23</v>
      </c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3"/>
    </row>
    <row r="4" spans="1:70" ht="50.25" customHeight="1">
      <c r="A4" s="82"/>
      <c r="B4" s="84"/>
      <c r="C4" s="84"/>
      <c r="D4" s="84" t="s">
        <v>24</v>
      </c>
      <c r="E4" s="102" t="s">
        <v>25</v>
      </c>
      <c r="F4" s="82" t="s">
        <v>26</v>
      </c>
      <c r="G4" s="82"/>
      <c r="H4" s="82" t="s">
        <v>27</v>
      </c>
      <c r="I4" s="82"/>
      <c r="J4" s="84" t="s">
        <v>28</v>
      </c>
      <c r="K4" s="102" t="s">
        <v>29</v>
      </c>
      <c r="L4" s="84" t="s">
        <v>30</v>
      </c>
      <c r="M4" s="82" t="s">
        <v>31</v>
      </c>
      <c r="N4" s="82"/>
      <c r="O4" s="84" t="s">
        <v>32</v>
      </c>
      <c r="P4" s="84"/>
      <c r="Q4" s="85" t="s">
        <v>33</v>
      </c>
      <c r="R4" s="85" t="s">
        <v>34</v>
      </c>
      <c r="S4" s="85" t="s">
        <v>35</v>
      </c>
      <c r="T4" s="85" t="s">
        <v>36</v>
      </c>
      <c r="U4" s="85" t="s">
        <v>37</v>
      </c>
      <c r="V4" s="85" t="s">
        <v>38</v>
      </c>
      <c r="W4" s="89"/>
      <c r="X4" s="85" t="s">
        <v>33</v>
      </c>
      <c r="Y4" s="85" t="s">
        <v>34</v>
      </c>
      <c r="Z4" s="85" t="s">
        <v>35</v>
      </c>
      <c r="AA4" s="85" t="s">
        <v>36</v>
      </c>
      <c r="AB4" s="85" t="s">
        <v>37</v>
      </c>
      <c r="AC4" s="85" t="s">
        <v>38</v>
      </c>
      <c r="AD4" s="96"/>
      <c r="AE4" s="103"/>
      <c r="AF4" s="89"/>
      <c r="AG4" s="96"/>
      <c r="AH4" s="103"/>
      <c r="AI4" s="85" t="s">
        <v>39</v>
      </c>
      <c r="AJ4" s="85" t="s">
        <v>40</v>
      </c>
      <c r="AK4" s="89"/>
      <c r="AL4" s="85" t="s">
        <v>39</v>
      </c>
      <c r="AM4" s="82" t="s">
        <v>41</v>
      </c>
      <c r="AN4" s="82"/>
      <c r="AO4" s="85" t="s">
        <v>39</v>
      </c>
      <c r="AP4" s="85" t="s">
        <v>42</v>
      </c>
      <c r="AQ4" s="96"/>
      <c r="AR4" s="101" t="s">
        <v>43</v>
      </c>
      <c r="AS4" s="82"/>
      <c r="AT4" s="82" t="s">
        <v>44</v>
      </c>
      <c r="AU4" s="82"/>
      <c r="AV4" s="82" t="s">
        <v>45</v>
      </c>
      <c r="AW4" s="82"/>
      <c r="AX4" s="82" t="s">
        <v>46</v>
      </c>
      <c r="AY4" s="82"/>
      <c r="AZ4" s="82" t="s">
        <v>47</v>
      </c>
      <c r="BA4" s="82"/>
      <c r="BB4" s="82" t="s">
        <v>48</v>
      </c>
      <c r="BC4" s="82"/>
      <c r="BD4" s="82" t="s">
        <v>49</v>
      </c>
      <c r="BE4" s="82"/>
      <c r="BF4" s="82" t="s">
        <v>50</v>
      </c>
      <c r="BG4" s="82"/>
      <c r="BH4" s="82" t="s">
        <v>51</v>
      </c>
      <c r="BI4" s="82"/>
      <c r="BJ4" s="82" t="s">
        <v>52</v>
      </c>
      <c r="BK4" s="83"/>
    </row>
    <row r="5" spans="1:70" ht="22.5" customHeight="1">
      <c r="A5" s="82"/>
      <c r="B5" s="84"/>
      <c r="C5" s="84"/>
      <c r="D5" s="84"/>
      <c r="E5" s="102"/>
      <c r="F5" s="82"/>
      <c r="G5" s="82"/>
      <c r="H5" s="82"/>
      <c r="I5" s="82"/>
      <c r="J5" s="84"/>
      <c r="K5" s="102"/>
      <c r="L5" s="84"/>
      <c r="M5" s="84" t="s">
        <v>53</v>
      </c>
      <c r="N5" s="84" t="s">
        <v>54</v>
      </c>
      <c r="O5" s="84"/>
      <c r="P5" s="84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96"/>
      <c r="AE5" s="103"/>
      <c r="AF5" s="89"/>
      <c r="AG5" s="96"/>
      <c r="AH5" s="103"/>
      <c r="AI5" s="89"/>
      <c r="AJ5" s="89"/>
      <c r="AK5" s="89"/>
      <c r="AL5" s="89"/>
      <c r="AM5" s="85" t="s">
        <v>55</v>
      </c>
      <c r="AN5" s="85" t="s">
        <v>56</v>
      </c>
      <c r="AO5" s="89"/>
      <c r="AP5" s="89"/>
      <c r="AQ5" s="96"/>
      <c r="AR5" s="87" t="s">
        <v>39</v>
      </c>
      <c r="AS5" s="85" t="s">
        <v>57</v>
      </c>
      <c r="AT5" s="85" t="s">
        <v>39</v>
      </c>
      <c r="AU5" s="85" t="s">
        <v>57</v>
      </c>
      <c r="AV5" s="85" t="s">
        <v>39</v>
      </c>
      <c r="AW5" s="85" t="s">
        <v>57</v>
      </c>
      <c r="AX5" s="85" t="s">
        <v>39</v>
      </c>
      <c r="AY5" s="85" t="s">
        <v>57</v>
      </c>
      <c r="AZ5" s="85" t="s">
        <v>39</v>
      </c>
      <c r="BA5" s="85" t="s">
        <v>57</v>
      </c>
      <c r="BB5" s="85" t="s">
        <v>39</v>
      </c>
      <c r="BC5" s="85" t="s">
        <v>57</v>
      </c>
      <c r="BD5" s="85" t="s">
        <v>39</v>
      </c>
      <c r="BE5" s="85" t="s">
        <v>57</v>
      </c>
      <c r="BF5" s="85" t="s">
        <v>39</v>
      </c>
      <c r="BG5" s="85" t="s">
        <v>57</v>
      </c>
      <c r="BH5" s="85" t="s">
        <v>39</v>
      </c>
      <c r="BI5" s="85" t="s">
        <v>57</v>
      </c>
      <c r="BJ5" s="85" t="s">
        <v>39</v>
      </c>
      <c r="BK5" s="95" t="s">
        <v>57</v>
      </c>
    </row>
    <row r="6" spans="1:70" ht="151.5" customHeight="1">
      <c r="A6" s="82"/>
      <c r="B6" s="84"/>
      <c r="C6" s="84"/>
      <c r="D6" s="84"/>
      <c r="E6" s="102"/>
      <c r="F6" s="38" t="s">
        <v>58</v>
      </c>
      <c r="G6" s="38" t="s">
        <v>59</v>
      </c>
      <c r="H6" s="38" t="s">
        <v>60</v>
      </c>
      <c r="I6" s="38" t="s">
        <v>61</v>
      </c>
      <c r="J6" s="84"/>
      <c r="K6" s="102"/>
      <c r="L6" s="84"/>
      <c r="M6" s="84"/>
      <c r="N6" s="84"/>
      <c r="O6" s="84"/>
      <c r="P6" s="84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97"/>
      <c r="AE6" s="88"/>
      <c r="AF6" s="86"/>
      <c r="AG6" s="97"/>
      <c r="AH6" s="88"/>
      <c r="AI6" s="86"/>
      <c r="AJ6" s="86"/>
      <c r="AK6" s="86"/>
      <c r="AL6" s="86"/>
      <c r="AM6" s="86"/>
      <c r="AN6" s="86"/>
      <c r="AO6" s="86"/>
      <c r="AP6" s="86"/>
      <c r="AQ6" s="97"/>
      <c r="AR6" s="88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97"/>
    </row>
    <row r="7" spans="1:70">
      <c r="A7" s="3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  <c r="I7" s="37">
        <v>9</v>
      </c>
      <c r="J7" s="37">
        <v>10</v>
      </c>
      <c r="K7" s="37">
        <v>11</v>
      </c>
      <c r="L7" s="37">
        <v>12</v>
      </c>
      <c r="M7" s="37">
        <v>13</v>
      </c>
      <c r="N7" s="37">
        <v>14</v>
      </c>
      <c r="O7" s="37">
        <v>15</v>
      </c>
      <c r="P7" s="37">
        <v>16</v>
      </c>
      <c r="Q7" s="37">
        <v>18</v>
      </c>
      <c r="R7" s="37">
        <v>19</v>
      </c>
      <c r="S7" s="37">
        <v>20</v>
      </c>
      <c r="T7" s="37">
        <v>21</v>
      </c>
      <c r="U7" s="37">
        <v>22</v>
      </c>
      <c r="V7" s="37">
        <v>23</v>
      </c>
      <c r="W7" s="37">
        <v>24</v>
      </c>
      <c r="X7" s="37">
        <v>25</v>
      </c>
      <c r="Y7" s="37">
        <v>26</v>
      </c>
      <c r="Z7" s="37">
        <v>27</v>
      </c>
      <c r="AA7" s="37">
        <v>28</v>
      </c>
      <c r="AB7" s="37">
        <v>29</v>
      </c>
      <c r="AC7" s="37">
        <v>30</v>
      </c>
      <c r="AD7" s="37">
        <v>31</v>
      </c>
      <c r="AE7" s="37">
        <v>32</v>
      </c>
      <c r="AF7" s="37">
        <v>33</v>
      </c>
      <c r="AG7" s="37">
        <v>34</v>
      </c>
      <c r="AH7" s="37">
        <v>35</v>
      </c>
      <c r="AI7" s="37">
        <v>36</v>
      </c>
      <c r="AJ7" s="37">
        <v>37</v>
      </c>
      <c r="AK7" s="37">
        <v>38</v>
      </c>
      <c r="AL7" s="37">
        <v>39</v>
      </c>
      <c r="AM7" s="37">
        <v>40</v>
      </c>
      <c r="AN7" s="37">
        <v>41</v>
      </c>
      <c r="AO7" s="37">
        <v>42</v>
      </c>
      <c r="AP7" s="37">
        <v>43</v>
      </c>
      <c r="AQ7" s="37">
        <v>44</v>
      </c>
      <c r="AR7" s="37">
        <v>45</v>
      </c>
      <c r="AS7" s="37">
        <v>46</v>
      </c>
      <c r="AT7" s="37">
        <v>47</v>
      </c>
      <c r="AU7" s="37">
        <v>48</v>
      </c>
      <c r="AV7" s="37">
        <v>49</v>
      </c>
      <c r="AW7" s="37">
        <v>50</v>
      </c>
      <c r="AX7" s="37">
        <v>51</v>
      </c>
      <c r="AY7" s="37">
        <v>52</v>
      </c>
      <c r="AZ7" s="37">
        <v>53</v>
      </c>
      <c r="BA7" s="37">
        <v>54</v>
      </c>
      <c r="BB7" s="37">
        <v>55</v>
      </c>
      <c r="BC7" s="37">
        <v>56</v>
      </c>
      <c r="BD7" s="37">
        <v>57</v>
      </c>
      <c r="BE7" s="37">
        <v>58</v>
      </c>
      <c r="BF7" s="37">
        <v>59</v>
      </c>
      <c r="BG7" s="37">
        <v>60</v>
      </c>
      <c r="BH7" s="37">
        <v>61</v>
      </c>
      <c r="BI7" s="37">
        <v>62</v>
      </c>
      <c r="BJ7" s="37">
        <v>63</v>
      </c>
      <c r="BK7" s="37">
        <v>64</v>
      </c>
    </row>
    <row r="8" spans="1:70">
      <c r="A8" s="14" t="s">
        <v>62</v>
      </c>
      <c r="B8" s="37">
        <v>1</v>
      </c>
      <c r="C8" s="15">
        <f t="shared" ref="C8:BK8" si="0">C9+C13+C47+C48</f>
        <v>114</v>
      </c>
      <c r="D8" s="15">
        <f>D9+D13+D47+D48</f>
        <v>61</v>
      </c>
      <c r="E8" s="15">
        <f t="shared" si="0"/>
        <v>57</v>
      </c>
      <c r="F8" s="15">
        <f t="shared" si="0"/>
        <v>0</v>
      </c>
      <c r="G8" s="15">
        <f t="shared" si="0"/>
        <v>0</v>
      </c>
      <c r="H8" s="15">
        <f t="shared" si="0"/>
        <v>0</v>
      </c>
      <c r="I8" s="15">
        <f t="shared" si="0"/>
        <v>0</v>
      </c>
      <c r="J8" s="15">
        <f t="shared" si="0"/>
        <v>10</v>
      </c>
      <c r="K8" s="15">
        <f t="shared" si="0"/>
        <v>1</v>
      </c>
      <c r="L8" s="15">
        <f t="shared" si="0"/>
        <v>11</v>
      </c>
      <c r="M8" s="15">
        <f t="shared" si="0"/>
        <v>15</v>
      </c>
      <c r="N8" s="15">
        <f t="shared" si="0"/>
        <v>10</v>
      </c>
      <c r="O8" s="15">
        <f t="shared" si="0"/>
        <v>101</v>
      </c>
      <c r="P8" s="15"/>
      <c r="Q8" s="15">
        <f t="shared" si="0"/>
        <v>4</v>
      </c>
      <c r="R8" s="15">
        <f t="shared" si="0"/>
        <v>4</v>
      </c>
      <c r="S8" s="15">
        <f t="shared" si="0"/>
        <v>10</v>
      </c>
      <c r="T8" s="15">
        <f t="shared" si="0"/>
        <v>16</v>
      </c>
      <c r="U8" s="15">
        <f t="shared" si="0"/>
        <v>8</v>
      </c>
      <c r="V8" s="15">
        <f t="shared" si="0"/>
        <v>72</v>
      </c>
      <c r="W8" s="15">
        <f t="shared" si="0"/>
        <v>57</v>
      </c>
      <c r="X8" s="15">
        <f t="shared" si="0"/>
        <v>5</v>
      </c>
      <c r="Y8" s="15">
        <f t="shared" si="0"/>
        <v>2</v>
      </c>
      <c r="Z8" s="15">
        <f t="shared" si="0"/>
        <v>7</v>
      </c>
      <c r="AA8" s="15">
        <f t="shared" si="0"/>
        <v>9</v>
      </c>
      <c r="AB8" s="15">
        <f t="shared" si="0"/>
        <v>4</v>
      </c>
      <c r="AC8" s="15">
        <f t="shared" si="0"/>
        <v>30</v>
      </c>
      <c r="AD8" s="15">
        <f t="shared" si="0"/>
        <v>57</v>
      </c>
      <c r="AE8" s="15">
        <f t="shared" si="0"/>
        <v>4</v>
      </c>
      <c r="AF8" s="15">
        <f t="shared" si="0"/>
        <v>1</v>
      </c>
      <c r="AG8" s="15"/>
      <c r="AH8" s="15">
        <v>151.31</v>
      </c>
      <c r="AI8" s="15">
        <v>151.31</v>
      </c>
      <c r="AJ8" s="15">
        <v>147.21</v>
      </c>
      <c r="AK8" s="15">
        <f t="shared" si="0"/>
        <v>119</v>
      </c>
      <c r="AL8" s="15">
        <f t="shared" si="0"/>
        <v>1</v>
      </c>
      <c r="AM8" s="15">
        <f t="shared" si="0"/>
        <v>0</v>
      </c>
      <c r="AN8" s="15">
        <f t="shared" si="0"/>
        <v>1</v>
      </c>
      <c r="AO8" s="15">
        <f t="shared" si="0"/>
        <v>6</v>
      </c>
      <c r="AP8" s="15">
        <f t="shared" si="0"/>
        <v>6</v>
      </c>
      <c r="AQ8" s="15">
        <f t="shared" si="0"/>
        <v>114</v>
      </c>
      <c r="AR8" s="15">
        <f t="shared" si="0"/>
        <v>2</v>
      </c>
      <c r="AS8" s="15">
        <f t="shared" si="0"/>
        <v>2</v>
      </c>
      <c r="AT8" s="15">
        <f t="shared" si="0"/>
        <v>7</v>
      </c>
      <c r="AU8" s="15">
        <f t="shared" si="0"/>
        <v>7</v>
      </c>
      <c r="AV8" s="15">
        <f t="shared" si="0"/>
        <v>10</v>
      </c>
      <c r="AW8" s="15">
        <f t="shared" si="0"/>
        <v>8</v>
      </c>
      <c r="AX8" s="15">
        <f t="shared" si="0"/>
        <v>13</v>
      </c>
      <c r="AY8" s="15">
        <f t="shared" si="0"/>
        <v>13</v>
      </c>
      <c r="AZ8" s="15">
        <f t="shared" si="0"/>
        <v>15</v>
      </c>
      <c r="BA8" s="15">
        <f t="shared" si="0"/>
        <v>13</v>
      </c>
      <c r="BB8" s="15">
        <f t="shared" si="0"/>
        <v>13</v>
      </c>
      <c r="BC8" s="15">
        <f t="shared" si="0"/>
        <v>13</v>
      </c>
      <c r="BD8" s="15">
        <f t="shared" si="0"/>
        <v>17</v>
      </c>
      <c r="BE8" s="15">
        <f t="shared" si="0"/>
        <v>11</v>
      </c>
      <c r="BF8" s="15">
        <f t="shared" si="0"/>
        <v>13</v>
      </c>
      <c r="BG8" s="15">
        <f t="shared" si="0"/>
        <v>12</v>
      </c>
      <c r="BH8" s="15">
        <f t="shared" si="0"/>
        <v>15</v>
      </c>
      <c r="BI8" s="15">
        <f t="shared" si="0"/>
        <v>13</v>
      </c>
      <c r="BJ8" s="15">
        <f t="shared" si="0"/>
        <v>9</v>
      </c>
      <c r="BK8" s="15">
        <f t="shared" si="0"/>
        <v>9</v>
      </c>
      <c r="BM8" s="2">
        <f t="shared" ref="BM8:BM51" si="1">C8-Q8-R8-S8-T8-U8-V8</f>
        <v>0</v>
      </c>
      <c r="BN8" s="2">
        <f>W8-X8-Y8-Z8-AA8-AB8-AC8</f>
        <v>0</v>
      </c>
      <c r="BO8" s="2">
        <f t="shared" ref="BO8:BO51" si="2">C8-W8-AD8</f>
        <v>0</v>
      </c>
      <c r="BP8" s="2">
        <f>AK8+AL8-AO8-AQ8</f>
        <v>0</v>
      </c>
      <c r="BQ8" s="2">
        <f t="shared" ref="BQ8:BQ51" si="3">C8-AR8-AT8-AV8-AX8-AZ8-BB8-BD8-BF8-BH8-BJ8</f>
        <v>0</v>
      </c>
      <c r="BR8" s="2">
        <f t="shared" ref="BR8:BR51" si="4">O8-AS8-AU8-AW8-AY8-BA8-BC8-BE8-BG8-BI8-BK8</f>
        <v>0</v>
      </c>
    </row>
    <row r="9" spans="1:70" ht="22.5">
      <c r="A9" s="16" t="s">
        <v>100</v>
      </c>
      <c r="B9" s="17">
        <v>2</v>
      </c>
      <c r="C9" s="43">
        <v>7</v>
      </c>
      <c r="D9" s="43">
        <v>7</v>
      </c>
      <c r="E9" s="43">
        <v>6</v>
      </c>
      <c r="F9" s="43"/>
      <c r="G9" s="43"/>
      <c r="H9" s="43"/>
      <c r="I9" s="43"/>
      <c r="J9" s="43"/>
      <c r="K9" s="43"/>
      <c r="L9" s="43"/>
      <c r="M9" s="43"/>
      <c r="N9" s="43"/>
      <c r="O9" s="43">
        <v>7</v>
      </c>
      <c r="P9" s="44"/>
      <c r="Q9" s="45"/>
      <c r="R9" s="45"/>
      <c r="S9" s="45"/>
      <c r="T9" s="45"/>
      <c r="U9" s="45"/>
      <c r="V9" s="45">
        <v>7</v>
      </c>
      <c r="W9" s="45">
        <v>6</v>
      </c>
      <c r="X9" s="45"/>
      <c r="Y9" s="45"/>
      <c r="Z9" s="45"/>
      <c r="AA9" s="45"/>
      <c r="AB9" s="45"/>
      <c r="AC9" s="45">
        <v>6</v>
      </c>
      <c r="AD9" s="45">
        <v>1</v>
      </c>
      <c r="AE9" s="28"/>
      <c r="AF9" s="28"/>
      <c r="AG9" s="28"/>
      <c r="AH9" s="43">
        <v>7.5</v>
      </c>
      <c r="AI9" s="43">
        <v>7.5</v>
      </c>
      <c r="AJ9" s="43">
        <v>7.5</v>
      </c>
      <c r="AK9" s="43">
        <v>7</v>
      </c>
      <c r="AL9" s="43"/>
      <c r="AM9" s="43"/>
      <c r="AN9" s="43"/>
      <c r="AO9" s="43"/>
      <c r="AP9" s="43"/>
      <c r="AQ9" s="43">
        <v>7</v>
      </c>
      <c r="AR9" s="43"/>
      <c r="AS9" s="43"/>
      <c r="AT9" s="43"/>
      <c r="AU9" s="43"/>
      <c r="AV9" s="43"/>
      <c r="AW9" s="45"/>
      <c r="AX9" s="45"/>
      <c r="AY9" s="45"/>
      <c r="AZ9" s="45"/>
      <c r="BA9" s="45"/>
      <c r="BB9" s="45">
        <v>2</v>
      </c>
      <c r="BC9" s="45">
        <v>2</v>
      </c>
      <c r="BD9" s="45">
        <v>3</v>
      </c>
      <c r="BE9" s="45">
        <v>3</v>
      </c>
      <c r="BF9" s="45">
        <v>2</v>
      </c>
      <c r="BG9" s="45">
        <v>2</v>
      </c>
      <c r="BH9" s="45"/>
      <c r="BI9" s="45"/>
      <c r="BJ9" s="45"/>
      <c r="BK9" s="45"/>
      <c r="BM9" s="18">
        <f t="shared" si="1"/>
        <v>0</v>
      </c>
      <c r="BN9" s="18">
        <f t="shared" ref="BN9:BN51" si="5">W9-X9-Y9-Z9-AA9-AB9-AC9</f>
        <v>0</v>
      </c>
      <c r="BO9" s="18">
        <f t="shared" si="2"/>
        <v>0</v>
      </c>
      <c r="BP9" s="18">
        <f t="shared" ref="BP9:BP51" si="6">AK9+AL9-AO9-AQ9</f>
        <v>0</v>
      </c>
      <c r="BQ9" s="18">
        <f t="shared" si="3"/>
        <v>0</v>
      </c>
      <c r="BR9" s="18">
        <f t="shared" si="4"/>
        <v>0</v>
      </c>
    </row>
    <row r="10" spans="1:70" ht="21.75" customHeight="1">
      <c r="A10" s="19" t="s">
        <v>101</v>
      </c>
      <c r="B10" s="17">
        <v>3</v>
      </c>
      <c r="C10" s="43">
        <v>1</v>
      </c>
      <c r="D10" s="43">
        <v>1</v>
      </c>
      <c r="E10" s="43">
        <v>1</v>
      </c>
      <c r="F10" s="43"/>
      <c r="G10" s="43"/>
      <c r="H10" s="43"/>
      <c r="I10" s="43"/>
      <c r="J10" s="43"/>
      <c r="K10" s="43"/>
      <c r="L10" s="43"/>
      <c r="M10" s="43"/>
      <c r="N10" s="43"/>
      <c r="O10" s="43">
        <v>1</v>
      </c>
      <c r="P10" s="43"/>
      <c r="Q10" s="45"/>
      <c r="R10" s="45"/>
      <c r="S10" s="45"/>
      <c r="T10" s="45"/>
      <c r="U10" s="45"/>
      <c r="V10" s="45">
        <v>1</v>
      </c>
      <c r="W10" s="45">
        <v>1</v>
      </c>
      <c r="X10" s="45"/>
      <c r="Y10" s="45"/>
      <c r="Z10" s="45"/>
      <c r="AA10" s="45"/>
      <c r="AB10" s="45"/>
      <c r="AC10" s="45">
        <v>1</v>
      </c>
      <c r="AD10" s="45"/>
      <c r="AE10" s="32"/>
      <c r="AF10" s="33"/>
      <c r="AG10" s="34"/>
      <c r="AH10" s="43">
        <v>1</v>
      </c>
      <c r="AI10" s="43">
        <v>1</v>
      </c>
      <c r="AJ10" s="43">
        <v>1</v>
      </c>
      <c r="AK10" s="43">
        <v>1</v>
      </c>
      <c r="AL10" s="43"/>
      <c r="AM10" s="43"/>
      <c r="AN10" s="43"/>
      <c r="AO10" s="43"/>
      <c r="AP10" s="43"/>
      <c r="AQ10" s="43">
        <v>1</v>
      </c>
      <c r="AR10" s="43"/>
      <c r="AS10" s="43"/>
      <c r="AT10" s="43"/>
      <c r="AU10" s="43"/>
      <c r="AV10" s="43"/>
      <c r="AW10" s="45"/>
      <c r="AX10" s="45"/>
      <c r="AY10" s="45"/>
      <c r="AZ10" s="45"/>
      <c r="BA10" s="45"/>
      <c r="BB10" s="45"/>
      <c r="BC10" s="45"/>
      <c r="BD10" s="45">
        <v>1</v>
      </c>
      <c r="BE10" s="45">
        <v>1</v>
      </c>
      <c r="BF10" s="45"/>
      <c r="BG10" s="45"/>
      <c r="BH10" s="45"/>
      <c r="BI10" s="45"/>
      <c r="BJ10" s="45"/>
      <c r="BK10" s="45"/>
      <c r="BM10" s="18">
        <f t="shared" si="1"/>
        <v>0</v>
      </c>
      <c r="BN10" s="18">
        <f t="shared" si="5"/>
        <v>0</v>
      </c>
      <c r="BO10" s="18">
        <f t="shared" si="2"/>
        <v>0</v>
      </c>
      <c r="BP10" s="18">
        <f t="shared" si="6"/>
        <v>0</v>
      </c>
      <c r="BQ10" s="18">
        <f t="shared" si="3"/>
        <v>0</v>
      </c>
      <c r="BR10" s="18">
        <f t="shared" si="4"/>
        <v>0</v>
      </c>
    </row>
    <row r="11" spans="1:70">
      <c r="A11" s="7" t="s">
        <v>63</v>
      </c>
      <c r="B11" s="17">
        <v>4</v>
      </c>
      <c r="C11" s="43">
        <v>5</v>
      </c>
      <c r="D11" s="43">
        <v>5</v>
      </c>
      <c r="E11" s="43">
        <v>5</v>
      </c>
      <c r="F11" s="43"/>
      <c r="G11" s="43"/>
      <c r="H11" s="43"/>
      <c r="I11" s="43"/>
      <c r="J11" s="43"/>
      <c r="K11" s="43"/>
      <c r="L11" s="43"/>
      <c r="M11" s="43"/>
      <c r="N11" s="43"/>
      <c r="O11" s="43">
        <v>5</v>
      </c>
      <c r="P11" s="44"/>
      <c r="Q11" s="43"/>
      <c r="R11" s="43"/>
      <c r="S11" s="43"/>
      <c r="T11" s="43"/>
      <c r="U11" s="43"/>
      <c r="V11" s="43">
        <v>5</v>
      </c>
      <c r="W11" s="43">
        <v>5</v>
      </c>
      <c r="X11" s="43"/>
      <c r="Y11" s="43"/>
      <c r="Z11" s="43"/>
      <c r="AA11" s="43"/>
      <c r="AB11" s="43"/>
      <c r="AC11" s="43">
        <v>5</v>
      </c>
      <c r="AD11" s="43"/>
      <c r="AE11" s="32"/>
      <c r="AF11" s="33"/>
      <c r="AG11" s="34"/>
      <c r="AH11" s="43">
        <v>5.5</v>
      </c>
      <c r="AI11" s="43">
        <v>5.5</v>
      </c>
      <c r="AJ11" s="43">
        <v>5.5</v>
      </c>
      <c r="AK11" s="43">
        <v>5</v>
      </c>
      <c r="AL11" s="43"/>
      <c r="AM11" s="43"/>
      <c r="AN11" s="43"/>
      <c r="AO11" s="43"/>
      <c r="AP11" s="43"/>
      <c r="AQ11" s="43">
        <v>5</v>
      </c>
      <c r="AR11" s="43"/>
      <c r="AS11" s="43"/>
      <c r="AT11" s="43"/>
      <c r="AU11" s="43"/>
      <c r="AV11" s="43"/>
      <c r="AW11" s="45"/>
      <c r="AX11" s="45"/>
      <c r="AY11" s="45"/>
      <c r="AZ11" s="45"/>
      <c r="BA11" s="45"/>
      <c r="BB11" s="45">
        <v>2</v>
      </c>
      <c r="BC11" s="45">
        <v>2</v>
      </c>
      <c r="BD11" s="45">
        <v>2</v>
      </c>
      <c r="BE11" s="45">
        <v>2</v>
      </c>
      <c r="BF11" s="45">
        <v>1</v>
      </c>
      <c r="BG11" s="45">
        <v>1</v>
      </c>
      <c r="BH11" s="45"/>
      <c r="BI11" s="45"/>
      <c r="BJ11" s="45"/>
      <c r="BK11" s="45"/>
      <c r="BM11" s="18">
        <f t="shared" si="1"/>
        <v>0</v>
      </c>
      <c r="BN11" s="18">
        <f t="shared" si="5"/>
        <v>0</v>
      </c>
      <c r="BO11" s="18">
        <f t="shared" si="2"/>
        <v>0</v>
      </c>
      <c r="BP11" s="18">
        <f t="shared" si="6"/>
        <v>0</v>
      </c>
      <c r="BQ11" s="18">
        <f t="shared" si="3"/>
        <v>0</v>
      </c>
      <c r="BR11" s="18">
        <f t="shared" si="4"/>
        <v>0</v>
      </c>
    </row>
    <row r="12" spans="1:70">
      <c r="A12" s="7" t="s">
        <v>64</v>
      </c>
      <c r="B12" s="17">
        <v>5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32"/>
      <c r="AF12" s="33"/>
      <c r="AG12" s="34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M12" s="18">
        <f t="shared" si="1"/>
        <v>0</v>
      </c>
      <c r="BN12" s="18">
        <f t="shared" si="5"/>
        <v>0</v>
      </c>
      <c r="BO12" s="18">
        <f t="shared" si="2"/>
        <v>0</v>
      </c>
      <c r="BP12" s="18">
        <f t="shared" si="6"/>
        <v>0</v>
      </c>
      <c r="BQ12" s="18">
        <f t="shared" si="3"/>
        <v>0</v>
      </c>
      <c r="BR12" s="18">
        <f t="shared" si="4"/>
        <v>0</v>
      </c>
    </row>
    <row r="13" spans="1:70">
      <c r="A13" s="9" t="s">
        <v>65</v>
      </c>
      <c r="B13" s="17">
        <v>6</v>
      </c>
      <c r="C13" s="20">
        <f t="shared" ref="C13:BK13" si="7">C14+C35+C36+C40+C41+C42+C43+C44+C45+C46</f>
        <v>51</v>
      </c>
      <c r="D13" s="20">
        <f t="shared" si="7"/>
        <v>50</v>
      </c>
      <c r="E13" s="20">
        <f t="shared" si="7"/>
        <v>50</v>
      </c>
      <c r="F13" s="20">
        <f t="shared" si="7"/>
        <v>0</v>
      </c>
      <c r="G13" s="20">
        <f t="shared" si="7"/>
        <v>0</v>
      </c>
      <c r="H13" s="20">
        <f t="shared" si="7"/>
        <v>0</v>
      </c>
      <c r="I13" s="20">
        <f t="shared" si="7"/>
        <v>0</v>
      </c>
      <c r="J13" s="20">
        <f t="shared" si="7"/>
        <v>1</v>
      </c>
      <c r="K13" s="20">
        <f t="shared" si="7"/>
        <v>1</v>
      </c>
      <c r="L13" s="20">
        <f t="shared" si="7"/>
        <v>0</v>
      </c>
      <c r="M13" s="20">
        <f t="shared" si="7"/>
        <v>15</v>
      </c>
      <c r="N13" s="20">
        <f t="shared" si="7"/>
        <v>10</v>
      </c>
      <c r="O13" s="20">
        <f t="shared" si="7"/>
        <v>49</v>
      </c>
      <c r="P13" s="20">
        <v>51</v>
      </c>
      <c r="Q13" s="20">
        <f t="shared" si="7"/>
        <v>4</v>
      </c>
      <c r="R13" s="20">
        <f t="shared" si="7"/>
        <v>2</v>
      </c>
      <c r="S13" s="20">
        <f t="shared" si="7"/>
        <v>5</v>
      </c>
      <c r="T13" s="20">
        <f t="shared" si="7"/>
        <v>9</v>
      </c>
      <c r="U13" s="20">
        <f t="shared" si="7"/>
        <v>6</v>
      </c>
      <c r="V13" s="20">
        <f t="shared" si="7"/>
        <v>25</v>
      </c>
      <c r="W13" s="20">
        <f t="shared" si="7"/>
        <v>51</v>
      </c>
      <c r="X13" s="20">
        <f t="shared" si="7"/>
        <v>5</v>
      </c>
      <c r="Y13" s="20">
        <f t="shared" si="7"/>
        <v>2</v>
      </c>
      <c r="Z13" s="20">
        <f t="shared" si="7"/>
        <v>7</v>
      </c>
      <c r="AA13" s="20">
        <f t="shared" si="7"/>
        <v>9</v>
      </c>
      <c r="AB13" s="20">
        <f t="shared" si="7"/>
        <v>4</v>
      </c>
      <c r="AC13" s="20">
        <f t="shared" si="7"/>
        <v>24</v>
      </c>
      <c r="AD13" s="20">
        <f t="shared" si="7"/>
        <v>0</v>
      </c>
      <c r="AE13" s="20">
        <f t="shared" si="7"/>
        <v>2</v>
      </c>
      <c r="AF13" s="20">
        <f t="shared" si="7"/>
        <v>1</v>
      </c>
      <c r="AG13" s="20">
        <f t="shared" si="7"/>
        <v>2.1</v>
      </c>
      <c r="AH13" s="20">
        <v>83.81</v>
      </c>
      <c r="AI13" s="20">
        <v>83.81</v>
      </c>
      <c r="AJ13" s="20">
        <v>81.709999999999994</v>
      </c>
      <c r="AK13" s="20">
        <f t="shared" si="7"/>
        <v>56</v>
      </c>
      <c r="AL13" s="20">
        <f t="shared" si="7"/>
        <v>1</v>
      </c>
      <c r="AM13" s="20">
        <f t="shared" si="7"/>
        <v>0</v>
      </c>
      <c r="AN13" s="20">
        <f t="shared" si="7"/>
        <v>1</v>
      </c>
      <c r="AO13" s="20">
        <f t="shared" si="7"/>
        <v>6</v>
      </c>
      <c r="AP13" s="20">
        <f t="shared" si="7"/>
        <v>6</v>
      </c>
      <c r="AQ13" s="20">
        <f t="shared" si="7"/>
        <v>51</v>
      </c>
      <c r="AR13" s="20">
        <f t="shared" si="7"/>
        <v>2</v>
      </c>
      <c r="AS13" s="20">
        <f t="shared" si="7"/>
        <v>2</v>
      </c>
      <c r="AT13" s="20">
        <f t="shared" si="7"/>
        <v>6</v>
      </c>
      <c r="AU13" s="20">
        <f t="shared" si="7"/>
        <v>6</v>
      </c>
      <c r="AV13" s="20">
        <f t="shared" si="7"/>
        <v>6</v>
      </c>
      <c r="AW13" s="20">
        <f t="shared" si="7"/>
        <v>5</v>
      </c>
      <c r="AX13" s="20">
        <f t="shared" si="7"/>
        <v>5</v>
      </c>
      <c r="AY13" s="20">
        <f t="shared" si="7"/>
        <v>5</v>
      </c>
      <c r="AZ13" s="20">
        <f t="shared" si="7"/>
        <v>12</v>
      </c>
      <c r="BA13" s="20">
        <f t="shared" si="7"/>
        <v>12</v>
      </c>
      <c r="BB13" s="20">
        <f t="shared" si="7"/>
        <v>4</v>
      </c>
      <c r="BC13" s="20">
        <f t="shared" si="7"/>
        <v>4</v>
      </c>
      <c r="BD13" s="20">
        <f t="shared" si="7"/>
        <v>6</v>
      </c>
      <c r="BE13" s="20">
        <f t="shared" si="7"/>
        <v>6</v>
      </c>
      <c r="BF13" s="20">
        <f t="shared" si="7"/>
        <v>2</v>
      </c>
      <c r="BG13" s="20">
        <f t="shared" si="7"/>
        <v>2</v>
      </c>
      <c r="BH13" s="20">
        <f t="shared" si="7"/>
        <v>6</v>
      </c>
      <c r="BI13" s="20">
        <f t="shared" si="7"/>
        <v>5</v>
      </c>
      <c r="BJ13" s="20">
        <f t="shared" si="7"/>
        <v>2</v>
      </c>
      <c r="BK13" s="20">
        <f t="shared" si="7"/>
        <v>2</v>
      </c>
      <c r="BM13" s="18">
        <f t="shared" si="1"/>
        <v>0</v>
      </c>
      <c r="BN13" s="18">
        <f t="shared" si="5"/>
        <v>0</v>
      </c>
      <c r="BO13" s="18">
        <f t="shared" si="2"/>
        <v>0</v>
      </c>
      <c r="BP13" s="18">
        <f t="shared" si="6"/>
        <v>0</v>
      </c>
      <c r="BQ13" s="18">
        <f t="shared" si="3"/>
        <v>0</v>
      </c>
      <c r="BR13" s="18">
        <f t="shared" si="4"/>
        <v>0</v>
      </c>
    </row>
    <row r="14" spans="1:70" ht="33.75">
      <c r="A14" s="19" t="s">
        <v>102</v>
      </c>
      <c r="B14" s="17">
        <v>7</v>
      </c>
      <c r="C14" s="20">
        <f>C15+C16+C17+C18+C19+C20+C21+C22+C23+C24+C25+C29+C30+C31+C32+C33+C34</f>
        <v>42</v>
      </c>
      <c r="D14" s="20">
        <f t="shared" ref="D14:BK14" si="8">D15+D16+D17+D18+D19+D20+D21+D22+D23+D24+D25+D29+D30+D31+D32+D33+D34</f>
        <v>41</v>
      </c>
      <c r="E14" s="20">
        <f t="shared" si="8"/>
        <v>41</v>
      </c>
      <c r="F14" s="20">
        <f t="shared" si="8"/>
        <v>0</v>
      </c>
      <c r="G14" s="20">
        <f t="shared" si="8"/>
        <v>0</v>
      </c>
      <c r="H14" s="20">
        <f t="shared" si="8"/>
        <v>0</v>
      </c>
      <c r="I14" s="20">
        <f t="shared" si="8"/>
        <v>0</v>
      </c>
      <c r="J14" s="20">
        <f t="shared" si="8"/>
        <v>1</v>
      </c>
      <c r="K14" s="20">
        <f t="shared" si="8"/>
        <v>1</v>
      </c>
      <c r="L14" s="20">
        <f t="shared" si="8"/>
        <v>0</v>
      </c>
      <c r="M14" s="20">
        <f t="shared" si="8"/>
        <v>12</v>
      </c>
      <c r="N14" s="20">
        <f t="shared" si="8"/>
        <v>10</v>
      </c>
      <c r="O14" s="20">
        <f t="shared" si="8"/>
        <v>40</v>
      </c>
      <c r="P14" s="20">
        <v>42</v>
      </c>
      <c r="Q14" s="20">
        <f t="shared" si="8"/>
        <v>2</v>
      </c>
      <c r="R14" s="20">
        <f t="shared" si="8"/>
        <v>1</v>
      </c>
      <c r="S14" s="20">
        <f t="shared" si="8"/>
        <v>4</v>
      </c>
      <c r="T14" s="20">
        <f t="shared" si="8"/>
        <v>8</v>
      </c>
      <c r="U14" s="20">
        <f t="shared" si="8"/>
        <v>4</v>
      </c>
      <c r="V14" s="20">
        <f t="shared" si="8"/>
        <v>23</v>
      </c>
      <c r="W14" s="20">
        <f t="shared" si="8"/>
        <v>42</v>
      </c>
      <c r="X14" s="20">
        <f t="shared" si="8"/>
        <v>2</v>
      </c>
      <c r="Y14" s="20">
        <f t="shared" si="8"/>
        <v>2</v>
      </c>
      <c r="Z14" s="20">
        <f t="shared" si="8"/>
        <v>5</v>
      </c>
      <c r="AA14" s="20">
        <f t="shared" si="8"/>
        <v>8</v>
      </c>
      <c r="AB14" s="20">
        <f t="shared" si="8"/>
        <v>3</v>
      </c>
      <c r="AC14" s="20">
        <f t="shared" si="8"/>
        <v>22</v>
      </c>
      <c r="AD14" s="20">
        <f t="shared" si="8"/>
        <v>0</v>
      </c>
      <c r="AE14" s="20">
        <f t="shared" si="8"/>
        <v>2</v>
      </c>
      <c r="AF14" s="20">
        <f t="shared" si="8"/>
        <v>1</v>
      </c>
      <c r="AG14" s="20">
        <f t="shared" si="8"/>
        <v>2.1</v>
      </c>
      <c r="AH14" s="20">
        <v>74.81</v>
      </c>
      <c r="AI14" s="20">
        <v>74.81</v>
      </c>
      <c r="AJ14" s="20">
        <v>72.709999999999994</v>
      </c>
      <c r="AK14" s="20">
        <f t="shared" si="8"/>
        <v>48</v>
      </c>
      <c r="AL14" s="20">
        <f t="shared" si="8"/>
        <v>0</v>
      </c>
      <c r="AM14" s="20">
        <f t="shared" si="8"/>
        <v>0</v>
      </c>
      <c r="AN14" s="20">
        <f t="shared" si="8"/>
        <v>0</v>
      </c>
      <c r="AO14" s="20">
        <f t="shared" si="8"/>
        <v>6</v>
      </c>
      <c r="AP14" s="20">
        <f t="shared" si="8"/>
        <v>6</v>
      </c>
      <c r="AQ14" s="20">
        <f t="shared" si="8"/>
        <v>42</v>
      </c>
      <c r="AR14" s="20">
        <f t="shared" si="8"/>
        <v>0</v>
      </c>
      <c r="AS14" s="20">
        <f t="shared" si="8"/>
        <v>0</v>
      </c>
      <c r="AT14" s="20">
        <f t="shared" si="8"/>
        <v>6</v>
      </c>
      <c r="AU14" s="20">
        <f t="shared" si="8"/>
        <v>6</v>
      </c>
      <c r="AV14" s="20">
        <f t="shared" si="8"/>
        <v>4</v>
      </c>
      <c r="AW14" s="20">
        <f t="shared" si="8"/>
        <v>3</v>
      </c>
      <c r="AX14" s="20">
        <f t="shared" si="8"/>
        <v>3</v>
      </c>
      <c r="AY14" s="20">
        <f t="shared" si="8"/>
        <v>3</v>
      </c>
      <c r="AZ14" s="20">
        <f t="shared" si="8"/>
        <v>10</v>
      </c>
      <c r="BA14" s="20">
        <f t="shared" si="8"/>
        <v>10</v>
      </c>
      <c r="BB14" s="20">
        <f t="shared" si="8"/>
        <v>4</v>
      </c>
      <c r="BC14" s="20">
        <f t="shared" si="8"/>
        <v>4</v>
      </c>
      <c r="BD14" s="20">
        <f t="shared" si="8"/>
        <v>6</v>
      </c>
      <c r="BE14" s="20">
        <f t="shared" si="8"/>
        <v>6</v>
      </c>
      <c r="BF14" s="20">
        <f t="shared" si="8"/>
        <v>2</v>
      </c>
      <c r="BG14" s="20">
        <f t="shared" si="8"/>
        <v>2</v>
      </c>
      <c r="BH14" s="20">
        <f t="shared" si="8"/>
        <v>5</v>
      </c>
      <c r="BI14" s="20">
        <f t="shared" si="8"/>
        <v>4</v>
      </c>
      <c r="BJ14" s="20">
        <f t="shared" si="8"/>
        <v>2</v>
      </c>
      <c r="BK14" s="20">
        <f t="shared" si="8"/>
        <v>2</v>
      </c>
      <c r="BM14" s="18">
        <f t="shared" si="1"/>
        <v>0</v>
      </c>
      <c r="BN14" s="18">
        <f t="shared" si="5"/>
        <v>0</v>
      </c>
      <c r="BO14" s="18">
        <f t="shared" si="2"/>
        <v>0</v>
      </c>
      <c r="BP14" s="18">
        <f t="shared" si="6"/>
        <v>0</v>
      </c>
      <c r="BQ14" s="18">
        <f t="shared" si="3"/>
        <v>0</v>
      </c>
      <c r="BR14" s="18">
        <f t="shared" si="4"/>
        <v>0</v>
      </c>
    </row>
    <row r="15" spans="1:70" ht="45">
      <c r="A15" s="21" t="s">
        <v>103</v>
      </c>
      <c r="B15" s="17">
        <v>8</v>
      </c>
      <c r="C15" s="43">
        <v>4</v>
      </c>
      <c r="D15" s="43">
        <v>4</v>
      </c>
      <c r="E15" s="43">
        <v>4</v>
      </c>
      <c r="F15" s="43"/>
      <c r="G15" s="43"/>
      <c r="H15" s="43"/>
      <c r="I15" s="43"/>
      <c r="J15" s="43"/>
      <c r="K15" s="43"/>
      <c r="L15" s="43"/>
      <c r="M15" s="43">
        <v>2</v>
      </c>
      <c r="N15" s="43">
        <v>1</v>
      </c>
      <c r="O15" s="43">
        <v>4</v>
      </c>
      <c r="P15" s="43">
        <v>4</v>
      </c>
      <c r="Q15" s="43"/>
      <c r="R15" s="43"/>
      <c r="S15" s="43"/>
      <c r="T15" s="43"/>
      <c r="U15" s="43"/>
      <c r="V15" s="43">
        <v>4</v>
      </c>
      <c r="W15" s="43">
        <v>4</v>
      </c>
      <c r="X15" s="43"/>
      <c r="Y15" s="43"/>
      <c r="Z15" s="43"/>
      <c r="AA15" s="43"/>
      <c r="AB15" s="43"/>
      <c r="AC15" s="43">
        <v>4</v>
      </c>
      <c r="AD15" s="43"/>
      <c r="AE15" s="45"/>
      <c r="AF15" s="45"/>
      <c r="AG15" s="45"/>
      <c r="AH15" s="43">
        <v>4.7</v>
      </c>
      <c r="AI15" s="43">
        <v>4.7</v>
      </c>
      <c r="AJ15" s="43">
        <v>4.7</v>
      </c>
      <c r="AK15" s="43">
        <v>4</v>
      </c>
      <c r="AL15" s="43"/>
      <c r="AM15" s="43"/>
      <c r="AN15" s="43"/>
      <c r="AO15" s="43"/>
      <c r="AP15" s="43"/>
      <c r="AQ15" s="43">
        <v>4</v>
      </c>
      <c r="AR15" s="43"/>
      <c r="AS15" s="43"/>
      <c r="AT15" s="43"/>
      <c r="AU15" s="43"/>
      <c r="AV15" s="43"/>
      <c r="AW15" s="45"/>
      <c r="AX15" s="45"/>
      <c r="AY15" s="45"/>
      <c r="AZ15" s="45"/>
      <c r="BA15" s="45"/>
      <c r="BB15" s="45">
        <v>1</v>
      </c>
      <c r="BC15" s="45">
        <v>1</v>
      </c>
      <c r="BD15" s="45">
        <v>3</v>
      </c>
      <c r="BE15" s="45">
        <v>3</v>
      </c>
      <c r="BF15" s="45"/>
      <c r="BG15" s="45"/>
      <c r="BH15" s="45"/>
      <c r="BI15" s="45"/>
      <c r="BJ15" s="45"/>
      <c r="BK15" s="45"/>
      <c r="BM15" s="18">
        <f t="shared" si="1"/>
        <v>0</v>
      </c>
      <c r="BN15" s="18">
        <f t="shared" si="5"/>
        <v>0</v>
      </c>
      <c r="BO15" s="18">
        <f t="shared" si="2"/>
        <v>0</v>
      </c>
      <c r="BP15" s="18">
        <f t="shared" si="6"/>
        <v>0</v>
      </c>
      <c r="BQ15" s="18">
        <f t="shared" si="3"/>
        <v>0</v>
      </c>
      <c r="BR15" s="18">
        <f t="shared" si="4"/>
        <v>0</v>
      </c>
    </row>
    <row r="16" spans="1:70">
      <c r="A16" s="8" t="s">
        <v>66</v>
      </c>
      <c r="B16" s="17">
        <v>9</v>
      </c>
      <c r="C16" s="43">
        <v>7</v>
      </c>
      <c r="D16" s="43">
        <v>7</v>
      </c>
      <c r="E16" s="43">
        <v>7</v>
      </c>
      <c r="F16" s="43"/>
      <c r="G16" s="43"/>
      <c r="H16" s="43"/>
      <c r="I16" s="43"/>
      <c r="J16" s="43"/>
      <c r="K16" s="43"/>
      <c r="L16" s="43"/>
      <c r="M16" s="43">
        <v>1</v>
      </c>
      <c r="N16" s="43">
        <v>1</v>
      </c>
      <c r="O16" s="43">
        <v>7</v>
      </c>
      <c r="P16" s="43"/>
      <c r="Q16" s="43"/>
      <c r="R16" s="43"/>
      <c r="S16" s="43"/>
      <c r="T16" s="43">
        <v>3</v>
      </c>
      <c r="U16" s="43">
        <v>1</v>
      </c>
      <c r="V16" s="43">
        <v>3</v>
      </c>
      <c r="W16" s="43">
        <v>7</v>
      </c>
      <c r="X16" s="43"/>
      <c r="Y16" s="43"/>
      <c r="Z16" s="43"/>
      <c r="AA16" s="43">
        <v>3</v>
      </c>
      <c r="AB16" s="43">
        <v>1</v>
      </c>
      <c r="AC16" s="43">
        <v>3</v>
      </c>
      <c r="AD16" s="43"/>
      <c r="AE16" s="45"/>
      <c r="AF16" s="45"/>
      <c r="AG16" s="45"/>
      <c r="AH16" s="43">
        <v>15.7</v>
      </c>
      <c r="AI16" s="43">
        <v>15.7</v>
      </c>
      <c r="AJ16" s="43">
        <v>15.7</v>
      </c>
      <c r="AK16" s="43">
        <v>9</v>
      </c>
      <c r="AL16" s="43"/>
      <c r="AM16" s="43"/>
      <c r="AN16" s="43"/>
      <c r="AO16" s="43">
        <v>2</v>
      </c>
      <c r="AP16" s="43">
        <v>2</v>
      </c>
      <c r="AQ16" s="43">
        <v>7</v>
      </c>
      <c r="AR16" s="43"/>
      <c r="AS16" s="43"/>
      <c r="AT16" s="43"/>
      <c r="AU16" s="43"/>
      <c r="AV16" s="43"/>
      <c r="AW16" s="45"/>
      <c r="AX16" s="45">
        <v>1</v>
      </c>
      <c r="AY16" s="45">
        <v>1</v>
      </c>
      <c r="AZ16" s="45">
        <v>4</v>
      </c>
      <c r="BA16" s="45">
        <v>4</v>
      </c>
      <c r="BB16" s="45"/>
      <c r="BC16" s="45"/>
      <c r="BD16" s="45"/>
      <c r="BE16" s="45"/>
      <c r="BF16" s="45"/>
      <c r="BG16" s="45"/>
      <c r="BH16" s="45">
        <v>2</v>
      </c>
      <c r="BI16" s="45">
        <v>2</v>
      </c>
      <c r="BJ16" s="45"/>
      <c r="BK16" s="45"/>
      <c r="BM16" s="18">
        <f t="shared" si="1"/>
        <v>0</v>
      </c>
      <c r="BN16" s="18">
        <f t="shared" si="5"/>
        <v>0</v>
      </c>
      <c r="BO16" s="18">
        <f t="shared" si="2"/>
        <v>0</v>
      </c>
      <c r="BP16" s="18">
        <f t="shared" si="6"/>
        <v>0</v>
      </c>
      <c r="BQ16" s="18">
        <f t="shared" si="3"/>
        <v>0</v>
      </c>
      <c r="BR16" s="18">
        <f t="shared" si="4"/>
        <v>0</v>
      </c>
    </row>
    <row r="17" spans="1:70">
      <c r="A17" s="8" t="s">
        <v>67</v>
      </c>
      <c r="B17" s="17">
        <v>10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5"/>
      <c r="AF17" s="45"/>
      <c r="AG17" s="45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M17" s="18">
        <f t="shared" si="1"/>
        <v>0</v>
      </c>
      <c r="BN17" s="18">
        <f t="shared" si="5"/>
        <v>0</v>
      </c>
      <c r="BO17" s="18">
        <f t="shared" si="2"/>
        <v>0</v>
      </c>
      <c r="BP17" s="18">
        <f t="shared" si="6"/>
        <v>0</v>
      </c>
      <c r="BQ17" s="18">
        <f t="shared" si="3"/>
        <v>0</v>
      </c>
      <c r="BR17" s="18">
        <f t="shared" si="4"/>
        <v>0</v>
      </c>
    </row>
    <row r="18" spans="1:70">
      <c r="A18" s="8" t="s">
        <v>68</v>
      </c>
      <c r="B18" s="17">
        <v>11</v>
      </c>
      <c r="C18" s="43">
        <v>4</v>
      </c>
      <c r="D18" s="43">
        <v>4</v>
      </c>
      <c r="E18" s="43">
        <v>4</v>
      </c>
      <c r="F18" s="43"/>
      <c r="G18" s="43"/>
      <c r="H18" s="43"/>
      <c r="I18" s="43"/>
      <c r="J18" s="43"/>
      <c r="K18" s="43"/>
      <c r="L18" s="43"/>
      <c r="M18" s="43">
        <v>3</v>
      </c>
      <c r="N18" s="43"/>
      <c r="O18" s="43">
        <v>4</v>
      </c>
      <c r="P18" s="43"/>
      <c r="Q18" s="43"/>
      <c r="R18" s="43">
        <v>1</v>
      </c>
      <c r="S18" s="43"/>
      <c r="T18" s="43"/>
      <c r="U18" s="43"/>
      <c r="V18" s="43">
        <v>3</v>
      </c>
      <c r="W18" s="43">
        <v>4</v>
      </c>
      <c r="X18" s="43"/>
      <c r="Y18" s="43">
        <v>1</v>
      </c>
      <c r="Z18" s="43"/>
      <c r="AA18" s="43"/>
      <c r="AB18" s="43"/>
      <c r="AC18" s="43">
        <v>3</v>
      </c>
      <c r="AD18" s="43"/>
      <c r="AE18" s="45"/>
      <c r="AF18" s="45"/>
      <c r="AG18" s="45"/>
      <c r="AH18" s="43">
        <v>6.7</v>
      </c>
      <c r="AI18" s="43">
        <v>6.7</v>
      </c>
      <c r="AJ18" s="43">
        <v>6.7</v>
      </c>
      <c r="AK18" s="43">
        <v>4</v>
      </c>
      <c r="AL18" s="43"/>
      <c r="AM18" s="43"/>
      <c r="AN18" s="43"/>
      <c r="AO18" s="43"/>
      <c r="AP18" s="43"/>
      <c r="AQ18" s="43">
        <v>4</v>
      </c>
      <c r="AR18" s="43"/>
      <c r="AS18" s="43"/>
      <c r="AT18" s="43">
        <v>1</v>
      </c>
      <c r="AU18" s="43">
        <v>1</v>
      </c>
      <c r="AV18" s="43"/>
      <c r="AW18" s="45"/>
      <c r="AX18" s="45"/>
      <c r="AY18" s="45"/>
      <c r="AZ18" s="45">
        <v>1</v>
      </c>
      <c r="BA18" s="45">
        <v>1</v>
      </c>
      <c r="BB18" s="45"/>
      <c r="BC18" s="45"/>
      <c r="BD18" s="45">
        <v>1</v>
      </c>
      <c r="BE18" s="45">
        <v>1</v>
      </c>
      <c r="BF18" s="45">
        <v>1</v>
      </c>
      <c r="BG18" s="45">
        <v>1</v>
      </c>
      <c r="BH18" s="45"/>
      <c r="BI18" s="45"/>
      <c r="BJ18" s="45"/>
      <c r="BK18" s="45"/>
      <c r="BM18" s="18">
        <f t="shared" si="1"/>
        <v>0</v>
      </c>
      <c r="BN18" s="18">
        <f t="shared" si="5"/>
        <v>0</v>
      </c>
      <c r="BO18" s="18">
        <f t="shared" si="2"/>
        <v>0</v>
      </c>
      <c r="BP18" s="18">
        <f t="shared" si="6"/>
        <v>0</v>
      </c>
      <c r="BQ18" s="18">
        <f t="shared" si="3"/>
        <v>0</v>
      </c>
      <c r="BR18" s="18">
        <f t="shared" si="4"/>
        <v>0</v>
      </c>
    </row>
    <row r="19" spans="1:70">
      <c r="A19" s="8" t="s">
        <v>69</v>
      </c>
      <c r="B19" s="17">
        <v>12</v>
      </c>
      <c r="C19" s="43">
        <v>1</v>
      </c>
      <c r="D19" s="43">
        <v>1</v>
      </c>
      <c r="E19" s="43">
        <v>1</v>
      </c>
      <c r="F19" s="43"/>
      <c r="G19" s="43"/>
      <c r="H19" s="43"/>
      <c r="I19" s="43"/>
      <c r="J19" s="43"/>
      <c r="K19" s="43"/>
      <c r="L19" s="43"/>
      <c r="M19" s="43"/>
      <c r="N19" s="43">
        <v>1</v>
      </c>
      <c r="O19" s="43">
        <v>1</v>
      </c>
      <c r="P19" s="43"/>
      <c r="Q19" s="43"/>
      <c r="R19" s="43"/>
      <c r="S19" s="43"/>
      <c r="T19" s="43"/>
      <c r="U19" s="43">
        <v>1</v>
      </c>
      <c r="V19" s="43"/>
      <c r="W19" s="43">
        <v>1</v>
      </c>
      <c r="X19" s="43"/>
      <c r="Y19" s="43"/>
      <c r="Z19" s="43"/>
      <c r="AA19" s="43"/>
      <c r="AB19" s="43">
        <v>1</v>
      </c>
      <c r="AC19" s="43"/>
      <c r="AD19" s="43"/>
      <c r="AE19" s="45"/>
      <c r="AF19" s="45"/>
      <c r="AG19" s="45"/>
      <c r="AH19" s="43">
        <v>1.6</v>
      </c>
      <c r="AI19" s="43">
        <v>1.6</v>
      </c>
      <c r="AJ19" s="43">
        <v>1.6</v>
      </c>
      <c r="AK19" s="43">
        <v>1</v>
      </c>
      <c r="AL19" s="43"/>
      <c r="AM19" s="43"/>
      <c r="AN19" s="43"/>
      <c r="AO19" s="43"/>
      <c r="AP19" s="43"/>
      <c r="AQ19" s="43">
        <v>1</v>
      </c>
      <c r="AR19" s="43"/>
      <c r="AS19" s="43"/>
      <c r="AT19" s="43"/>
      <c r="AU19" s="43"/>
      <c r="AV19" s="43"/>
      <c r="AW19" s="45"/>
      <c r="AX19" s="45"/>
      <c r="AY19" s="45"/>
      <c r="AZ19" s="45">
        <v>1</v>
      </c>
      <c r="BA19" s="45">
        <v>1</v>
      </c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M19" s="18">
        <f t="shared" si="1"/>
        <v>0</v>
      </c>
      <c r="BN19" s="18">
        <f t="shared" si="5"/>
        <v>0</v>
      </c>
      <c r="BO19" s="18">
        <f t="shared" si="2"/>
        <v>0</v>
      </c>
      <c r="BP19" s="18">
        <f t="shared" si="6"/>
        <v>0</v>
      </c>
      <c r="BQ19" s="18">
        <f t="shared" si="3"/>
        <v>0</v>
      </c>
      <c r="BR19" s="18">
        <f t="shared" si="4"/>
        <v>0</v>
      </c>
    </row>
    <row r="20" spans="1:70">
      <c r="A20" s="8" t="s">
        <v>70</v>
      </c>
      <c r="B20" s="17">
        <v>13</v>
      </c>
      <c r="C20" s="43">
        <v>1</v>
      </c>
      <c r="D20" s="43">
        <v>1</v>
      </c>
      <c r="E20" s="43">
        <v>1</v>
      </c>
      <c r="F20" s="43"/>
      <c r="G20" s="43"/>
      <c r="H20" s="43"/>
      <c r="I20" s="43"/>
      <c r="J20" s="43"/>
      <c r="K20" s="43"/>
      <c r="L20" s="43"/>
      <c r="M20" s="43"/>
      <c r="N20" s="43"/>
      <c r="O20" s="43">
        <v>1</v>
      </c>
      <c r="P20" s="43"/>
      <c r="Q20" s="43"/>
      <c r="R20" s="43"/>
      <c r="S20" s="43"/>
      <c r="T20" s="43"/>
      <c r="U20" s="43"/>
      <c r="V20" s="43">
        <v>1</v>
      </c>
      <c r="W20" s="43">
        <v>1</v>
      </c>
      <c r="X20" s="43"/>
      <c r="Y20" s="43"/>
      <c r="Z20" s="43"/>
      <c r="AA20" s="43"/>
      <c r="AB20" s="43"/>
      <c r="AC20" s="43">
        <v>1</v>
      </c>
      <c r="AD20" s="43"/>
      <c r="AE20" s="45"/>
      <c r="AF20" s="45"/>
      <c r="AG20" s="45"/>
      <c r="AH20" s="43">
        <v>2.6</v>
      </c>
      <c r="AI20" s="43">
        <v>2.6</v>
      </c>
      <c r="AJ20" s="43">
        <v>2.6</v>
      </c>
      <c r="AK20" s="43">
        <v>1</v>
      </c>
      <c r="AL20" s="43"/>
      <c r="AM20" s="43"/>
      <c r="AN20" s="43"/>
      <c r="AO20" s="43"/>
      <c r="AP20" s="43"/>
      <c r="AQ20" s="43">
        <v>1</v>
      </c>
      <c r="AR20" s="43"/>
      <c r="AS20" s="43"/>
      <c r="AT20" s="43"/>
      <c r="AU20" s="43"/>
      <c r="AV20" s="43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>
        <v>1</v>
      </c>
      <c r="BI20" s="45">
        <v>1</v>
      </c>
      <c r="BJ20" s="45"/>
      <c r="BK20" s="45"/>
      <c r="BM20" s="18">
        <f t="shared" si="1"/>
        <v>0</v>
      </c>
      <c r="BN20" s="18">
        <f t="shared" si="5"/>
        <v>0</v>
      </c>
      <c r="BO20" s="18">
        <f t="shared" si="2"/>
        <v>0</v>
      </c>
      <c r="BP20" s="18">
        <f t="shared" si="6"/>
        <v>0</v>
      </c>
      <c r="BQ20" s="18">
        <f t="shared" si="3"/>
        <v>0</v>
      </c>
      <c r="BR20" s="18">
        <f t="shared" si="4"/>
        <v>0</v>
      </c>
    </row>
    <row r="21" spans="1:70">
      <c r="A21" s="8" t="s">
        <v>71</v>
      </c>
      <c r="B21" s="17">
        <v>14</v>
      </c>
      <c r="C21" s="43">
        <v>6</v>
      </c>
      <c r="D21" s="43">
        <v>6</v>
      </c>
      <c r="E21" s="43">
        <v>6</v>
      </c>
      <c r="F21" s="43"/>
      <c r="G21" s="43"/>
      <c r="H21" s="43"/>
      <c r="I21" s="43"/>
      <c r="J21" s="43"/>
      <c r="K21" s="43"/>
      <c r="L21" s="43"/>
      <c r="M21" s="43">
        <v>2</v>
      </c>
      <c r="N21" s="43">
        <v>1</v>
      </c>
      <c r="O21" s="43">
        <v>5</v>
      </c>
      <c r="P21" s="43"/>
      <c r="Q21" s="43"/>
      <c r="R21" s="43"/>
      <c r="S21" s="43">
        <v>1</v>
      </c>
      <c r="T21" s="43"/>
      <c r="U21" s="43"/>
      <c r="V21" s="43">
        <v>5</v>
      </c>
      <c r="W21" s="43">
        <v>6</v>
      </c>
      <c r="X21" s="43"/>
      <c r="Y21" s="43"/>
      <c r="Z21" s="43">
        <v>1</v>
      </c>
      <c r="AA21" s="43"/>
      <c r="AB21" s="43"/>
      <c r="AC21" s="43">
        <v>5</v>
      </c>
      <c r="AD21" s="43"/>
      <c r="AE21" s="45"/>
      <c r="AF21" s="45"/>
      <c r="AG21" s="45"/>
      <c r="AH21" s="43">
        <v>10.8</v>
      </c>
      <c r="AI21" s="43">
        <v>10.8</v>
      </c>
      <c r="AJ21" s="43">
        <v>10.8</v>
      </c>
      <c r="AK21" s="43">
        <v>8</v>
      </c>
      <c r="AL21" s="43"/>
      <c r="AM21" s="43"/>
      <c r="AN21" s="43"/>
      <c r="AO21" s="43">
        <v>2</v>
      </c>
      <c r="AP21" s="43">
        <v>2</v>
      </c>
      <c r="AQ21" s="43">
        <v>6</v>
      </c>
      <c r="AR21" s="43"/>
      <c r="AS21" s="43"/>
      <c r="AT21" s="43"/>
      <c r="AU21" s="43"/>
      <c r="AV21" s="43"/>
      <c r="AW21" s="45"/>
      <c r="AX21" s="45"/>
      <c r="AY21" s="45"/>
      <c r="AZ21" s="45">
        <v>1</v>
      </c>
      <c r="BA21" s="45">
        <v>1</v>
      </c>
      <c r="BB21" s="45">
        <v>1</v>
      </c>
      <c r="BC21" s="45">
        <v>1</v>
      </c>
      <c r="BD21" s="45">
        <v>1</v>
      </c>
      <c r="BE21" s="45">
        <v>1</v>
      </c>
      <c r="BF21" s="45">
        <v>1</v>
      </c>
      <c r="BG21" s="45">
        <v>1</v>
      </c>
      <c r="BH21" s="45">
        <v>2</v>
      </c>
      <c r="BI21" s="45">
        <v>1</v>
      </c>
      <c r="BJ21" s="45"/>
      <c r="BK21" s="45"/>
      <c r="BM21" s="18">
        <f t="shared" si="1"/>
        <v>0</v>
      </c>
      <c r="BN21" s="18">
        <f t="shared" si="5"/>
        <v>0</v>
      </c>
      <c r="BO21" s="18">
        <f t="shared" si="2"/>
        <v>0</v>
      </c>
      <c r="BP21" s="18">
        <f t="shared" si="6"/>
        <v>0</v>
      </c>
      <c r="BQ21" s="18">
        <f t="shared" si="3"/>
        <v>0</v>
      </c>
      <c r="BR21" s="18">
        <f t="shared" si="4"/>
        <v>0</v>
      </c>
    </row>
    <row r="22" spans="1:70">
      <c r="A22" s="8" t="s">
        <v>72</v>
      </c>
      <c r="B22" s="17">
        <v>15</v>
      </c>
      <c r="C22" s="43">
        <v>1</v>
      </c>
      <c r="D22" s="43">
        <v>1</v>
      </c>
      <c r="E22" s="43">
        <v>1</v>
      </c>
      <c r="F22" s="43"/>
      <c r="G22" s="43"/>
      <c r="H22" s="43"/>
      <c r="I22" s="43"/>
      <c r="J22" s="43"/>
      <c r="K22" s="43"/>
      <c r="L22" s="43"/>
      <c r="M22" s="43"/>
      <c r="N22" s="43"/>
      <c r="O22" s="43">
        <v>1</v>
      </c>
      <c r="P22" s="43"/>
      <c r="Q22" s="43"/>
      <c r="R22" s="43"/>
      <c r="S22" s="43"/>
      <c r="T22" s="43"/>
      <c r="U22" s="43"/>
      <c r="V22" s="43">
        <v>1</v>
      </c>
      <c r="W22" s="43">
        <v>1</v>
      </c>
      <c r="X22" s="43"/>
      <c r="Y22" s="43"/>
      <c r="Z22" s="43"/>
      <c r="AA22" s="43"/>
      <c r="AB22" s="43"/>
      <c r="AC22" s="43">
        <v>1</v>
      </c>
      <c r="AD22" s="43"/>
      <c r="AE22" s="45"/>
      <c r="AF22" s="45"/>
      <c r="AG22" s="45"/>
      <c r="AH22" s="43">
        <v>1.5</v>
      </c>
      <c r="AI22" s="43">
        <v>1.5</v>
      </c>
      <c r="AJ22" s="43">
        <v>1.5</v>
      </c>
      <c r="AK22" s="43">
        <v>1</v>
      </c>
      <c r="AL22" s="43"/>
      <c r="AM22" s="43"/>
      <c r="AN22" s="43"/>
      <c r="AO22" s="43"/>
      <c r="AP22" s="43"/>
      <c r="AQ22" s="43">
        <v>1</v>
      </c>
      <c r="AR22" s="43"/>
      <c r="AS22" s="43"/>
      <c r="AT22" s="43"/>
      <c r="AU22" s="43"/>
      <c r="AV22" s="43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>
        <v>1</v>
      </c>
      <c r="BK22" s="45">
        <v>1</v>
      </c>
      <c r="BM22" s="18">
        <f t="shared" si="1"/>
        <v>0</v>
      </c>
      <c r="BN22" s="18">
        <f t="shared" si="5"/>
        <v>0</v>
      </c>
      <c r="BO22" s="18">
        <f t="shared" si="2"/>
        <v>0</v>
      </c>
      <c r="BP22" s="18">
        <f t="shared" si="6"/>
        <v>0</v>
      </c>
      <c r="BQ22" s="18">
        <f t="shared" si="3"/>
        <v>0</v>
      </c>
      <c r="BR22" s="18">
        <f t="shared" si="4"/>
        <v>0</v>
      </c>
    </row>
    <row r="23" spans="1:70">
      <c r="A23" s="8" t="s">
        <v>73</v>
      </c>
      <c r="B23" s="17">
        <v>16</v>
      </c>
      <c r="C23" s="43">
        <v>2</v>
      </c>
      <c r="D23" s="43">
        <v>2</v>
      </c>
      <c r="E23" s="43">
        <v>2</v>
      </c>
      <c r="F23" s="43"/>
      <c r="G23" s="43"/>
      <c r="H23" s="43"/>
      <c r="I23" s="43"/>
      <c r="J23" s="43"/>
      <c r="K23" s="43"/>
      <c r="L23" s="43"/>
      <c r="M23" s="43">
        <v>1</v>
      </c>
      <c r="N23" s="43"/>
      <c r="O23" s="43">
        <v>2</v>
      </c>
      <c r="P23" s="43"/>
      <c r="Q23" s="43">
        <v>1</v>
      </c>
      <c r="R23" s="43"/>
      <c r="S23" s="43"/>
      <c r="T23" s="43">
        <v>1</v>
      </c>
      <c r="U23" s="43"/>
      <c r="V23" s="43"/>
      <c r="W23" s="43">
        <v>2</v>
      </c>
      <c r="X23" s="43">
        <v>1</v>
      </c>
      <c r="Y23" s="43"/>
      <c r="Z23" s="43"/>
      <c r="AA23" s="43">
        <v>1</v>
      </c>
      <c r="AB23" s="43"/>
      <c r="AC23" s="43"/>
      <c r="AD23" s="43"/>
      <c r="AE23" s="45"/>
      <c r="AF23" s="45"/>
      <c r="AG23" s="45"/>
      <c r="AH23" s="43">
        <v>3.2</v>
      </c>
      <c r="AI23" s="43">
        <v>3.2</v>
      </c>
      <c r="AJ23" s="43">
        <v>3.2</v>
      </c>
      <c r="AK23" s="43">
        <v>2</v>
      </c>
      <c r="AL23" s="43"/>
      <c r="AM23" s="43"/>
      <c r="AN23" s="43"/>
      <c r="AO23" s="43"/>
      <c r="AP23" s="43"/>
      <c r="AQ23" s="43">
        <v>2</v>
      </c>
      <c r="AR23" s="43"/>
      <c r="AS23" s="43"/>
      <c r="AT23" s="43">
        <v>1</v>
      </c>
      <c r="AU23" s="43">
        <v>1</v>
      </c>
      <c r="AV23" s="43">
        <v>1</v>
      </c>
      <c r="AW23" s="45">
        <v>1</v>
      </c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M23" s="18">
        <f t="shared" si="1"/>
        <v>0</v>
      </c>
      <c r="BN23" s="18">
        <f t="shared" si="5"/>
        <v>0</v>
      </c>
      <c r="BO23" s="18">
        <f t="shared" si="2"/>
        <v>0</v>
      </c>
      <c r="BP23" s="18">
        <f t="shared" si="6"/>
        <v>0</v>
      </c>
      <c r="BQ23" s="18">
        <f t="shared" si="3"/>
        <v>0</v>
      </c>
      <c r="BR23" s="18">
        <f t="shared" si="4"/>
        <v>0</v>
      </c>
    </row>
    <row r="24" spans="1:70">
      <c r="A24" s="8" t="s">
        <v>74</v>
      </c>
      <c r="B24" s="17">
        <v>17</v>
      </c>
      <c r="C24" s="43">
        <v>2</v>
      </c>
      <c r="D24" s="43">
        <v>2</v>
      </c>
      <c r="E24" s="43">
        <v>2</v>
      </c>
      <c r="F24" s="43"/>
      <c r="G24" s="43"/>
      <c r="H24" s="43"/>
      <c r="I24" s="43"/>
      <c r="J24" s="43"/>
      <c r="K24" s="43"/>
      <c r="L24" s="43"/>
      <c r="M24" s="43"/>
      <c r="N24" s="43">
        <v>1</v>
      </c>
      <c r="O24" s="43">
        <v>2</v>
      </c>
      <c r="P24" s="43"/>
      <c r="Q24" s="43"/>
      <c r="R24" s="43"/>
      <c r="S24" s="43"/>
      <c r="T24" s="43">
        <v>1</v>
      </c>
      <c r="U24" s="43">
        <v>1</v>
      </c>
      <c r="V24" s="43"/>
      <c r="W24" s="43">
        <v>2</v>
      </c>
      <c r="X24" s="43"/>
      <c r="Y24" s="43"/>
      <c r="Z24" s="43"/>
      <c r="AA24" s="43">
        <v>2</v>
      </c>
      <c r="AB24" s="43"/>
      <c r="AC24" s="43"/>
      <c r="AD24" s="43"/>
      <c r="AE24" s="45"/>
      <c r="AF24" s="45"/>
      <c r="AG24" s="45"/>
      <c r="AH24" s="43">
        <v>2.9</v>
      </c>
      <c r="AI24" s="43">
        <v>2.9</v>
      </c>
      <c r="AJ24" s="43">
        <v>2.9</v>
      </c>
      <c r="AK24" s="43">
        <v>2</v>
      </c>
      <c r="AL24" s="43"/>
      <c r="AM24" s="43"/>
      <c r="AN24" s="43"/>
      <c r="AO24" s="43"/>
      <c r="AP24" s="43"/>
      <c r="AQ24" s="43">
        <v>2</v>
      </c>
      <c r="AR24" s="43"/>
      <c r="AS24" s="43"/>
      <c r="AT24" s="43"/>
      <c r="AU24" s="43"/>
      <c r="AV24" s="43">
        <v>1</v>
      </c>
      <c r="AW24" s="45">
        <v>1</v>
      </c>
      <c r="AX24" s="45">
        <v>1</v>
      </c>
      <c r="AY24" s="45">
        <v>1</v>
      </c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M24" s="18">
        <f t="shared" si="1"/>
        <v>0</v>
      </c>
      <c r="BN24" s="18">
        <f t="shared" si="5"/>
        <v>0</v>
      </c>
      <c r="BO24" s="18">
        <f t="shared" si="2"/>
        <v>0</v>
      </c>
      <c r="BP24" s="18">
        <f t="shared" si="6"/>
        <v>0</v>
      </c>
      <c r="BQ24" s="18">
        <f t="shared" si="3"/>
        <v>0</v>
      </c>
      <c r="BR24" s="18">
        <f t="shared" si="4"/>
        <v>0</v>
      </c>
    </row>
    <row r="25" spans="1:70">
      <c r="A25" s="8" t="s">
        <v>75</v>
      </c>
      <c r="B25" s="17">
        <v>18</v>
      </c>
      <c r="C25" s="43">
        <v>5</v>
      </c>
      <c r="D25" s="43">
        <v>5</v>
      </c>
      <c r="E25" s="43">
        <v>5</v>
      </c>
      <c r="F25" s="43"/>
      <c r="G25" s="43"/>
      <c r="H25" s="43"/>
      <c r="I25" s="43"/>
      <c r="J25" s="43"/>
      <c r="K25" s="43"/>
      <c r="L25" s="43"/>
      <c r="M25" s="43"/>
      <c r="N25" s="43">
        <v>1</v>
      </c>
      <c r="O25" s="43">
        <v>5</v>
      </c>
      <c r="P25" s="43"/>
      <c r="Q25" s="43">
        <v>1</v>
      </c>
      <c r="R25" s="43"/>
      <c r="S25" s="43">
        <v>1</v>
      </c>
      <c r="T25" s="43">
        <v>1</v>
      </c>
      <c r="U25" s="43">
        <v>1</v>
      </c>
      <c r="V25" s="43">
        <v>1</v>
      </c>
      <c r="W25" s="43">
        <v>5</v>
      </c>
      <c r="X25" s="43">
        <v>1</v>
      </c>
      <c r="Y25" s="43">
        <v>1</v>
      </c>
      <c r="Z25" s="43">
        <v>1</v>
      </c>
      <c r="AA25" s="43"/>
      <c r="AB25" s="43">
        <v>1</v>
      </c>
      <c r="AC25" s="43">
        <v>1</v>
      </c>
      <c r="AD25" s="43"/>
      <c r="AE25" s="45">
        <v>1</v>
      </c>
      <c r="AF25" s="45">
        <v>1</v>
      </c>
      <c r="AG25" s="45">
        <v>0.8</v>
      </c>
      <c r="AH25" s="43">
        <v>8.8000000000000007</v>
      </c>
      <c r="AI25" s="43">
        <v>8.8000000000000007</v>
      </c>
      <c r="AJ25" s="43">
        <v>8</v>
      </c>
      <c r="AK25" s="43">
        <v>6</v>
      </c>
      <c r="AL25" s="43"/>
      <c r="AM25" s="43"/>
      <c r="AN25" s="43"/>
      <c r="AO25" s="43">
        <v>1</v>
      </c>
      <c r="AP25" s="43">
        <v>1</v>
      </c>
      <c r="AQ25" s="43">
        <v>5</v>
      </c>
      <c r="AR25" s="43"/>
      <c r="AS25" s="43"/>
      <c r="AT25" s="43">
        <v>2</v>
      </c>
      <c r="AU25" s="43">
        <v>2</v>
      </c>
      <c r="AV25" s="43">
        <v>1</v>
      </c>
      <c r="AW25" s="45">
        <v>1</v>
      </c>
      <c r="AX25" s="45"/>
      <c r="AY25" s="45"/>
      <c r="AZ25" s="45">
        <v>1</v>
      </c>
      <c r="BA25" s="45">
        <v>1</v>
      </c>
      <c r="BB25" s="45"/>
      <c r="BC25" s="45"/>
      <c r="BD25" s="45"/>
      <c r="BE25" s="45"/>
      <c r="BF25" s="45"/>
      <c r="BG25" s="45"/>
      <c r="BH25" s="45"/>
      <c r="BI25" s="45"/>
      <c r="BJ25" s="45">
        <v>1</v>
      </c>
      <c r="BK25" s="45">
        <v>1</v>
      </c>
      <c r="BM25" s="18">
        <f t="shared" si="1"/>
        <v>0</v>
      </c>
      <c r="BN25" s="18">
        <f t="shared" si="5"/>
        <v>0</v>
      </c>
      <c r="BO25" s="18">
        <f t="shared" si="2"/>
        <v>0</v>
      </c>
      <c r="BP25" s="18">
        <f t="shared" si="6"/>
        <v>0</v>
      </c>
      <c r="BQ25" s="18">
        <f t="shared" si="3"/>
        <v>0</v>
      </c>
      <c r="BR25" s="18">
        <f t="shared" si="4"/>
        <v>0</v>
      </c>
    </row>
    <row r="26" spans="1:70" ht="22.5">
      <c r="A26" s="22" t="s">
        <v>104</v>
      </c>
      <c r="B26" s="39">
        <v>19</v>
      </c>
      <c r="C26" s="45">
        <v>5</v>
      </c>
      <c r="D26" s="43">
        <v>5</v>
      </c>
      <c r="E26" s="43">
        <v>5</v>
      </c>
      <c r="F26" s="43"/>
      <c r="G26" s="43"/>
      <c r="H26" s="43"/>
      <c r="I26" s="43"/>
      <c r="J26" s="43"/>
      <c r="K26" s="43"/>
      <c r="L26" s="43"/>
      <c r="M26" s="43"/>
      <c r="N26" s="43">
        <v>1</v>
      </c>
      <c r="O26" s="43">
        <v>5</v>
      </c>
      <c r="P26" s="43"/>
      <c r="Q26" s="45">
        <v>1</v>
      </c>
      <c r="R26" s="45"/>
      <c r="S26" s="45">
        <v>1</v>
      </c>
      <c r="T26" s="45">
        <v>1</v>
      </c>
      <c r="U26" s="45">
        <v>1</v>
      </c>
      <c r="V26" s="45">
        <v>1</v>
      </c>
      <c r="W26" s="45">
        <v>5</v>
      </c>
      <c r="X26" s="45">
        <v>1</v>
      </c>
      <c r="Y26" s="45">
        <v>1</v>
      </c>
      <c r="Z26" s="45">
        <v>1</v>
      </c>
      <c r="AA26" s="45"/>
      <c r="AB26" s="45">
        <v>1</v>
      </c>
      <c r="AC26" s="45">
        <v>1</v>
      </c>
      <c r="AD26" s="45"/>
      <c r="AE26" s="45"/>
      <c r="AF26" s="45"/>
      <c r="AG26" s="45"/>
      <c r="AH26" s="43">
        <v>7.2</v>
      </c>
      <c r="AI26" s="43">
        <v>7.2</v>
      </c>
      <c r="AJ26" s="43">
        <v>7.2</v>
      </c>
      <c r="AK26" s="43">
        <v>6</v>
      </c>
      <c r="AL26" s="43"/>
      <c r="AM26" s="43"/>
      <c r="AN26" s="43"/>
      <c r="AO26" s="43">
        <v>1</v>
      </c>
      <c r="AP26" s="43">
        <v>1</v>
      </c>
      <c r="AQ26" s="43">
        <v>5</v>
      </c>
      <c r="AR26" s="43"/>
      <c r="AS26" s="43"/>
      <c r="AT26" s="43">
        <v>2</v>
      </c>
      <c r="AU26" s="43">
        <v>2</v>
      </c>
      <c r="AV26" s="43">
        <v>1</v>
      </c>
      <c r="AW26" s="45">
        <v>1</v>
      </c>
      <c r="AX26" s="45"/>
      <c r="AY26" s="45"/>
      <c r="AZ26" s="45">
        <v>1</v>
      </c>
      <c r="BA26" s="45">
        <v>1</v>
      </c>
      <c r="BB26" s="45"/>
      <c r="BC26" s="45"/>
      <c r="BD26" s="45"/>
      <c r="BE26" s="45"/>
      <c r="BF26" s="45"/>
      <c r="BG26" s="45"/>
      <c r="BH26" s="45"/>
      <c r="BI26" s="45"/>
      <c r="BJ26" s="45">
        <v>1</v>
      </c>
      <c r="BK26" s="45">
        <v>1</v>
      </c>
      <c r="BM26" s="18">
        <f t="shared" si="1"/>
        <v>0</v>
      </c>
      <c r="BN26" s="18">
        <f t="shared" si="5"/>
        <v>0</v>
      </c>
      <c r="BO26" s="18">
        <f t="shared" si="2"/>
        <v>0</v>
      </c>
      <c r="BP26" s="18">
        <f t="shared" si="6"/>
        <v>0</v>
      </c>
      <c r="BQ26" s="18">
        <f t="shared" si="3"/>
        <v>0</v>
      </c>
      <c r="BR26" s="18">
        <f t="shared" si="4"/>
        <v>0</v>
      </c>
    </row>
    <row r="27" spans="1:70">
      <c r="A27" s="10" t="s">
        <v>76</v>
      </c>
      <c r="B27" s="17">
        <v>20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5">
        <v>1</v>
      </c>
      <c r="AF27" s="45">
        <v>1</v>
      </c>
      <c r="AG27" s="45">
        <v>0.8</v>
      </c>
      <c r="AH27" s="43">
        <v>1.6</v>
      </c>
      <c r="AI27" s="43">
        <v>1.6</v>
      </c>
      <c r="AJ27" s="43">
        <v>0.8</v>
      </c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M27" s="18">
        <f t="shared" si="1"/>
        <v>0</v>
      </c>
      <c r="BN27" s="18">
        <f t="shared" si="5"/>
        <v>0</v>
      </c>
      <c r="BO27" s="18">
        <f t="shared" si="2"/>
        <v>0</v>
      </c>
      <c r="BP27" s="18">
        <f t="shared" si="6"/>
        <v>0</v>
      </c>
      <c r="BQ27" s="18">
        <f t="shared" si="3"/>
        <v>0</v>
      </c>
      <c r="BR27" s="18">
        <f t="shared" si="4"/>
        <v>0</v>
      </c>
    </row>
    <row r="28" spans="1:70">
      <c r="A28" s="10" t="s">
        <v>77</v>
      </c>
      <c r="B28" s="17">
        <v>21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5"/>
      <c r="AF28" s="45"/>
      <c r="AG28" s="45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M28" s="18">
        <f t="shared" si="1"/>
        <v>0</v>
      </c>
      <c r="BN28" s="18">
        <f t="shared" si="5"/>
        <v>0</v>
      </c>
      <c r="BO28" s="18">
        <f t="shared" si="2"/>
        <v>0</v>
      </c>
      <c r="BP28" s="18">
        <f t="shared" si="6"/>
        <v>0</v>
      </c>
      <c r="BQ28" s="18">
        <f t="shared" si="3"/>
        <v>0</v>
      </c>
      <c r="BR28" s="18">
        <f t="shared" si="4"/>
        <v>0</v>
      </c>
    </row>
    <row r="29" spans="1:70">
      <c r="A29" s="8" t="s">
        <v>78</v>
      </c>
      <c r="B29" s="17">
        <v>22</v>
      </c>
      <c r="C29" s="43">
        <v>2</v>
      </c>
      <c r="D29" s="43">
        <v>2</v>
      </c>
      <c r="E29" s="43">
        <v>2</v>
      </c>
      <c r="F29" s="43"/>
      <c r="G29" s="43"/>
      <c r="H29" s="43"/>
      <c r="I29" s="43"/>
      <c r="J29" s="43"/>
      <c r="K29" s="43"/>
      <c r="L29" s="43"/>
      <c r="M29" s="43"/>
      <c r="N29" s="43">
        <v>2</v>
      </c>
      <c r="O29" s="43">
        <v>2</v>
      </c>
      <c r="P29" s="43"/>
      <c r="Q29" s="43"/>
      <c r="R29" s="43"/>
      <c r="S29" s="43">
        <v>1</v>
      </c>
      <c r="T29" s="43">
        <v>1</v>
      </c>
      <c r="U29" s="43"/>
      <c r="V29" s="43"/>
      <c r="W29" s="43">
        <v>2</v>
      </c>
      <c r="X29" s="43"/>
      <c r="Y29" s="43"/>
      <c r="Z29" s="43">
        <v>1</v>
      </c>
      <c r="AA29" s="43">
        <v>1</v>
      </c>
      <c r="AB29" s="43"/>
      <c r="AC29" s="43"/>
      <c r="AD29" s="43"/>
      <c r="AE29" s="45">
        <v>1</v>
      </c>
      <c r="AF29" s="45"/>
      <c r="AG29" s="45">
        <v>1.3</v>
      </c>
      <c r="AH29" s="43">
        <v>6.6</v>
      </c>
      <c r="AI29" s="43">
        <v>6.6</v>
      </c>
      <c r="AJ29" s="43">
        <v>5.3</v>
      </c>
      <c r="AK29" s="43">
        <v>3</v>
      </c>
      <c r="AL29" s="43"/>
      <c r="AM29" s="43"/>
      <c r="AN29" s="43"/>
      <c r="AO29" s="43">
        <v>1</v>
      </c>
      <c r="AP29" s="43">
        <v>1</v>
      </c>
      <c r="AQ29" s="43">
        <v>2</v>
      </c>
      <c r="AR29" s="43"/>
      <c r="AS29" s="43"/>
      <c r="AT29" s="43">
        <v>1</v>
      </c>
      <c r="AU29" s="43">
        <v>1</v>
      </c>
      <c r="AV29" s="43"/>
      <c r="AW29" s="45"/>
      <c r="AX29" s="45">
        <v>1</v>
      </c>
      <c r="AY29" s="45">
        <v>1</v>
      </c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M29" s="18">
        <f t="shared" si="1"/>
        <v>0</v>
      </c>
      <c r="BN29" s="18">
        <f t="shared" si="5"/>
        <v>0</v>
      </c>
      <c r="BO29" s="18">
        <f t="shared" si="2"/>
        <v>0</v>
      </c>
      <c r="BP29" s="18">
        <f t="shared" si="6"/>
        <v>0</v>
      </c>
      <c r="BQ29" s="18">
        <f t="shared" si="3"/>
        <v>0</v>
      </c>
      <c r="BR29" s="18">
        <f t="shared" si="4"/>
        <v>0</v>
      </c>
    </row>
    <row r="30" spans="1:70">
      <c r="A30" s="8" t="s">
        <v>79</v>
      </c>
      <c r="B30" s="17">
        <v>23</v>
      </c>
      <c r="C30" s="43">
        <v>4</v>
      </c>
      <c r="D30" s="43">
        <v>4</v>
      </c>
      <c r="E30" s="43">
        <v>4</v>
      </c>
      <c r="F30" s="43"/>
      <c r="G30" s="43"/>
      <c r="H30" s="43"/>
      <c r="I30" s="43"/>
      <c r="J30" s="43"/>
      <c r="K30" s="43"/>
      <c r="L30" s="43"/>
      <c r="M30" s="43">
        <v>1</v>
      </c>
      <c r="N30" s="43">
        <v>1</v>
      </c>
      <c r="O30" s="43">
        <v>4</v>
      </c>
      <c r="P30" s="43"/>
      <c r="Q30" s="43"/>
      <c r="R30" s="43"/>
      <c r="S30" s="43">
        <v>1</v>
      </c>
      <c r="T30" s="43"/>
      <c r="U30" s="43"/>
      <c r="V30" s="43">
        <v>3</v>
      </c>
      <c r="W30" s="43">
        <v>4</v>
      </c>
      <c r="X30" s="43"/>
      <c r="Y30" s="43"/>
      <c r="Z30" s="43">
        <v>1</v>
      </c>
      <c r="AA30" s="43">
        <v>1</v>
      </c>
      <c r="AB30" s="43"/>
      <c r="AC30" s="43">
        <v>2</v>
      </c>
      <c r="AD30" s="43"/>
      <c r="AE30" s="45"/>
      <c r="AF30" s="45"/>
      <c r="AG30" s="45"/>
      <c r="AH30" s="43">
        <v>5.6</v>
      </c>
      <c r="AI30" s="43">
        <v>5.6</v>
      </c>
      <c r="AJ30" s="43">
        <v>5.6</v>
      </c>
      <c r="AK30" s="43">
        <v>4</v>
      </c>
      <c r="AL30" s="43"/>
      <c r="AM30" s="43"/>
      <c r="AN30" s="43"/>
      <c r="AO30" s="43"/>
      <c r="AP30" s="43"/>
      <c r="AQ30" s="43">
        <v>4</v>
      </c>
      <c r="AR30" s="43"/>
      <c r="AS30" s="43"/>
      <c r="AT30" s="43">
        <v>1</v>
      </c>
      <c r="AU30" s="43">
        <v>1</v>
      </c>
      <c r="AV30" s="43"/>
      <c r="AW30" s="45"/>
      <c r="AX30" s="45"/>
      <c r="AY30" s="45"/>
      <c r="AZ30" s="45"/>
      <c r="BA30" s="45"/>
      <c r="BB30" s="45">
        <v>2</v>
      </c>
      <c r="BC30" s="45">
        <v>2</v>
      </c>
      <c r="BD30" s="45">
        <v>1</v>
      </c>
      <c r="BE30" s="45">
        <v>1</v>
      </c>
      <c r="BF30" s="45"/>
      <c r="BG30" s="45"/>
      <c r="BH30" s="45"/>
      <c r="BI30" s="45"/>
      <c r="BJ30" s="45"/>
      <c r="BK30" s="45"/>
      <c r="BM30" s="18">
        <f t="shared" si="1"/>
        <v>0</v>
      </c>
      <c r="BN30" s="18">
        <f t="shared" si="5"/>
        <v>0</v>
      </c>
      <c r="BO30" s="18">
        <f t="shared" si="2"/>
        <v>0</v>
      </c>
      <c r="BP30" s="18">
        <f t="shared" si="6"/>
        <v>0</v>
      </c>
      <c r="BQ30" s="18">
        <f t="shared" si="3"/>
        <v>0</v>
      </c>
      <c r="BR30" s="18">
        <f t="shared" si="4"/>
        <v>0</v>
      </c>
    </row>
    <row r="31" spans="1:70">
      <c r="A31" s="8" t="s">
        <v>80</v>
      </c>
      <c r="B31" s="17">
        <v>24</v>
      </c>
      <c r="C31" s="43">
        <v>1</v>
      </c>
      <c r="D31" s="43">
        <v>1</v>
      </c>
      <c r="E31" s="43">
        <v>1</v>
      </c>
      <c r="F31" s="43"/>
      <c r="G31" s="43"/>
      <c r="H31" s="43"/>
      <c r="I31" s="43"/>
      <c r="J31" s="43"/>
      <c r="K31" s="43"/>
      <c r="L31" s="43"/>
      <c r="M31" s="43">
        <v>1</v>
      </c>
      <c r="N31" s="43"/>
      <c r="O31" s="43">
        <v>1</v>
      </c>
      <c r="P31" s="43"/>
      <c r="Q31" s="43"/>
      <c r="R31" s="43"/>
      <c r="S31" s="43"/>
      <c r="T31" s="43"/>
      <c r="U31" s="43"/>
      <c r="V31" s="43">
        <v>1</v>
      </c>
      <c r="W31" s="43">
        <v>1</v>
      </c>
      <c r="X31" s="43"/>
      <c r="Y31" s="43"/>
      <c r="Z31" s="43"/>
      <c r="AA31" s="43"/>
      <c r="AB31" s="43"/>
      <c r="AC31" s="43">
        <v>1</v>
      </c>
      <c r="AD31" s="43"/>
      <c r="AE31" s="45"/>
      <c r="AF31" s="45"/>
      <c r="AG31" s="45"/>
      <c r="AH31" s="43">
        <v>1.5</v>
      </c>
      <c r="AI31" s="43">
        <v>1.5</v>
      </c>
      <c r="AJ31" s="43">
        <v>1.5</v>
      </c>
      <c r="AK31" s="43">
        <v>1</v>
      </c>
      <c r="AL31" s="43"/>
      <c r="AM31" s="43"/>
      <c r="AN31" s="43"/>
      <c r="AO31" s="43"/>
      <c r="AP31" s="43"/>
      <c r="AQ31" s="43">
        <v>1</v>
      </c>
      <c r="AR31" s="43"/>
      <c r="AS31" s="43"/>
      <c r="AT31" s="43"/>
      <c r="AU31" s="43"/>
      <c r="AV31" s="43"/>
      <c r="AW31" s="45"/>
      <c r="AX31" s="45"/>
      <c r="AY31" s="45"/>
      <c r="AZ31" s="45">
        <v>1</v>
      </c>
      <c r="BA31" s="45">
        <v>1</v>
      </c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M31" s="18">
        <f t="shared" si="1"/>
        <v>0</v>
      </c>
      <c r="BN31" s="18">
        <f t="shared" si="5"/>
        <v>0</v>
      </c>
      <c r="BO31" s="18">
        <f t="shared" si="2"/>
        <v>0</v>
      </c>
      <c r="BP31" s="18">
        <f t="shared" si="6"/>
        <v>0</v>
      </c>
      <c r="BQ31" s="18">
        <f t="shared" si="3"/>
        <v>0</v>
      </c>
      <c r="BR31" s="18">
        <f t="shared" si="4"/>
        <v>0</v>
      </c>
    </row>
    <row r="32" spans="1:70">
      <c r="A32" s="8" t="s">
        <v>81</v>
      </c>
      <c r="B32" s="17">
        <v>25</v>
      </c>
      <c r="C32" s="43">
        <v>1</v>
      </c>
      <c r="D32" s="43">
        <v>1</v>
      </c>
      <c r="E32" s="43">
        <v>1</v>
      </c>
      <c r="F32" s="43"/>
      <c r="G32" s="43"/>
      <c r="H32" s="43"/>
      <c r="I32" s="43"/>
      <c r="J32" s="43"/>
      <c r="K32" s="43"/>
      <c r="L32" s="43"/>
      <c r="M32" s="43"/>
      <c r="N32" s="43">
        <v>1</v>
      </c>
      <c r="O32" s="43">
        <v>1</v>
      </c>
      <c r="P32" s="43"/>
      <c r="Q32" s="43"/>
      <c r="R32" s="43"/>
      <c r="S32" s="43"/>
      <c r="T32" s="43"/>
      <c r="U32" s="43"/>
      <c r="V32" s="43">
        <v>1</v>
      </c>
      <c r="W32" s="43">
        <v>1</v>
      </c>
      <c r="X32" s="43"/>
      <c r="Y32" s="43"/>
      <c r="Z32" s="43"/>
      <c r="AA32" s="43"/>
      <c r="AB32" s="43"/>
      <c r="AC32" s="43">
        <v>1</v>
      </c>
      <c r="AD32" s="43"/>
      <c r="AE32" s="45"/>
      <c r="AF32" s="45"/>
      <c r="AG32" s="45"/>
      <c r="AH32" s="43">
        <v>1.3</v>
      </c>
      <c r="AI32" s="43">
        <v>1.3</v>
      </c>
      <c r="AJ32" s="43">
        <v>1.3</v>
      </c>
      <c r="AK32" s="43">
        <v>1</v>
      </c>
      <c r="AL32" s="43"/>
      <c r="AM32" s="43"/>
      <c r="AN32" s="43"/>
      <c r="AO32" s="43"/>
      <c r="AP32" s="43"/>
      <c r="AQ32" s="43">
        <v>1</v>
      </c>
      <c r="AR32" s="43"/>
      <c r="AS32" s="43"/>
      <c r="AT32" s="43"/>
      <c r="AU32" s="43"/>
      <c r="AV32" s="43"/>
      <c r="AW32" s="45"/>
      <c r="AX32" s="45"/>
      <c r="AY32" s="45"/>
      <c r="AZ32" s="45">
        <v>1</v>
      </c>
      <c r="BA32" s="45">
        <v>1</v>
      </c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M32" s="18">
        <f t="shared" si="1"/>
        <v>0</v>
      </c>
      <c r="BN32" s="18">
        <f t="shared" si="5"/>
        <v>0</v>
      </c>
      <c r="BO32" s="18">
        <f t="shared" si="2"/>
        <v>0</v>
      </c>
      <c r="BP32" s="18">
        <f t="shared" si="6"/>
        <v>0</v>
      </c>
      <c r="BQ32" s="18">
        <f t="shared" si="3"/>
        <v>0</v>
      </c>
      <c r="BR32" s="18">
        <f t="shared" si="4"/>
        <v>0</v>
      </c>
    </row>
    <row r="33" spans="1:70">
      <c r="A33" s="8" t="s">
        <v>82</v>
      </c>
      <c r="B33" s="17">
        <v>26</v>
      </c>
      <c r="C33" s="43">
        <v>1</v>
      </c>
      <c r="D33" s="43"/>
      <c r="E33" s="43"/>
      <c r="F33" s="43"/>
      <c r="G33" s="43"/>
      <c r="H33" s="43"/>
      <c r="I33" s="43"/>
      <c r="J33" s="43">
        <v>1</v>
      </c>
      <c r="K33" s="43">
        <v>1</v>
      </c>
      <c r="L33" s="43"/>
      <c r="M33" s="43">
        <v>1</v>
      </c>
      <c r="N33" s="43"/>
      <c r="O33" s="43"/>
      <c r="P33" s="43"/>
      <c r="Q33" s="43"/>
      <c r="R33" s="43"/>
      <c r="S33" s="43"/>
      <c r="T33" s="43">
        <v>1</v>
      </c>
      <c r="U33" s="43"/>
      <c r="V33" s="43"/>
      <c r="W33" s="43">
        <v>1</v>
      </c>
      <c r="X33" s="43"/>
      <c r="Y33" s="43"/>
      <c r="Z33" s="43">
        <v>1</v>
      </c>
      <c r="AA33" s="43"/>
      <c r="AB33" s="43"/>
      <c r="AC33" s="43"/>
      <c r="AD33" s="43"/>
      <c r="AE33" s="45"/>
      <c r="AF33" s="45"/>
      <c r="AG33" s="45"/>
      <c r="AH33" s="43">
        <v>0.8</v>
      </c>
      <c r="AI33" s="43">
        <v>0.8</v>
      </c>
      <c r="AJ33" s="43">
        <v>0.8</v>
      </c>
      <c r="AK33" s="43">
        <v>1</v>
      </c>
      <c r="AL33" s="43"/>
      <c r="AM33" s="43"/>
      <c r="AN33" s="43"/>
      <c r="AO33" s="43"/>
      <c r="AP33" s="43"/>
      <c r="AQ33" s="43">
        <v>1</v>
      </c>
      <c r="AR33" s="43"/>
      <c r="AS33" s="43"/>
      <c r="AT33" s="43"/>
      <c r="AU33" s="43"/>
      <c r="AV33" s="43">
        <v>1</v>
      </c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M33" s="18">
        <f t="shared" si="1"/>
        <v>0</v>
      </c>
      <c r="BN33" s="18">
        <f t="shared" si="5"/>
        <v>0</v>
      </c>
      <c r="BO33" s="18">
        <f t="shared" si="2"/>
        <v>0</v>
      </c>
      <c r="BP33" s="18">
        <f t="shared" si="6"/>
        <v>0</v>
      </c>
      <c r="BQ33" s="18">
        <f t="shared" si="3"/>
        <v>0</v>
      </c>
      <c r="BR33" s="18">
        <f t="shared" si="4"/>
        <v>0</v>
      </c>
    </row>
    <row r="34" spans="1:70">
      <c r="A34" s="8" t="s">
        <v>83</v>
      </c>
      <c r="B34" s="17">
        <v>27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5"/>
      <c r="AF34" s="45"/>
      <c r="AG34" s="45"/>
      <c r="AH34" s="43">
        <v>0.51</v>
      </c>
      <c r="AI34" s="43">
        <v>0.51</v>
      </c>
      <c r="AJ34" s="43">
        <v>0.51</v>
      </c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M34" s="18">
        <f t="shared" si="1"/>
        <v>0</v>
      </c>
      <c r="BN34" s="18">
        <f t="shared" si="5"/>
        <v>0</v>
      </c>
      <c r="BO34" s="18">
        <f t="shared" si="2"/>
        <v>0</v>
      </c>
      <c r="BP34" s="18">
        <f t="shared" si="6"/>
        <v>0</v>
      </c>
      <c r="BQ34" s="18">
        <f t="shared" si="3"/>
        <v>0</v>
      </c>
      <c r="BR34" s="18">
        <f t="shared" si="4"/>
        <v>0</v>
      </c>
    </row>
    <row r="35" spans="1:70">
      <c r="A35" s="9" t="s">
        <v>84</v>
      </c>
      <c r="B35" s="17">
        <v>28</v>
      </c>
      <c r="C35" s="43">
        <v>1</v>
      </c>
      <c r="D35" s="43">
        <v>1</v>
      </c>
      <c r="E35" s="43">
        <v>1</v>
      </c>
      <c r="F35" s="43"/>
      <c r="G35" s="43"/>
      <c r="H35" s="43"/>
      <c r="I35" s="43"/>
      <c r="J35" s="43"/>
      <c r="K35" s="43"/>
      <c r="L35" s="43"/>
      <c r="M35" s="43"/>
      <c r="N35" s="43"/>
      <c r="O35" s="43">
        <v>1</v>
      </c>
      <c r="P35" s="43">
        <v>1</v>
      </c>
      <c r="Q35" s="43">
        <v>1</v>
      </c>
      <c r="R35" s="43"/>
      <c r="S35" s="43"/>
      <c r="T35" s="43"/>
      <c r="U35" s="43"/>
      <c r="V35" s="43"/>
      <c r="W35" s="43">
        <v>1</v>
      </c>
      <c r="X35" s="43">
        <v>1</v>
      </c>
      <c r="Y35" s="43"/>
      <c r="Z35" s="43"/>
      <c r="AA35" s="43"/>
      <c r="AB35" s="43"/>
      <c r="AC35" s="43"/>
      <c r="AD35" s="43"/>
      <c r="AE35" s="45"/>
      <c r="AF35" s="45"/>
      <c r="AG35" s="45"/>
      <c r="AH35" s="43">
        <v>1</v>
      </c>
      <c r="AI35" s="43">
        <v>1</v>
      </c>
      <c r="AJ35" s="43">
        <v>1</v>
      </c>
      <c r="AK35" s="43"/>
      <c r="AL35" s="43">
        <v>1</v>
      </c>
      <c r="AM35" s="43"/>
      <c r="AN35" s="43">
        <v>1</v>
      </c>
      <c r="AO35" s="43"/>
      <c r="AP35" s="43"/>
      <c r="AQ35" s="43">
        <v>1</v>
      </c>
      <c r="AR35" s="43">
        <v>1</v>
      </c>
      <c r="AS35" s="43">
        <v>1</v>
      </c>
      <c r="AT35" s="43"/>
      <c r="AU35" s="43"/>
      <c r="AV35" s="43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M35" s="18">
        <f t="shared" si="1"/>
        <v>0</v>
      </c>
      <c r="BN35" s="18">
        <f t="shared" si="5"/>
        <v>0</v>
      </c>
      <c r="BO35" s="18">
        <f t="shared" si="2"/>
        <v>0</v>
      </c>
      <c r="BP35" s="18">
        <f t="shared" si="6"/>
        <v>0</v>
      </c>
      <c r="BQ35" s="18">
        <f t="shared" si="3"/>
        <v>0</v>
      </c>
      <c r="BR35" s="18">
        <f t="shared" si="4"/>
        <v>0</v>
      </c>
    </row>
    <row r="36" spans="1:70">
      <c r="A36" s="9" t="s">
        <v>85</v>
      </c>
      <c r="B36" s="17">
        <v>29</v>
      </c>
      <c r="C36" s="43">
        <v>1</v>
      </c>
      <c r="D36" s="43">
        <v>1</v>
      </c>
      <c r="E36" s="43">
        <v>1</v>
      </c>
      <c r="F36" s="43"/>
      <c r="G36" s="43"/>
      <c r="H36" s="43"/>
      <c r="I36" s="43"/>
      <c r="J36" s="43"/>
      <c r="K36" s="43"/>
      <c r="L36" s="43"/>
      <c r="M36" s="43"/>
      <c r="N36" s="43"/>
      <c r="O36" s="43">
        <v>1</v>
      </c>
      <c r="P36" s="43">
        <v>1</v>
      </c>
      <c r="Q36" s="43"/>
      <c r="R36" s="43"/>
      <c r="S36" s="43"/>
      <c r="T36" s="43">
        <v>1</v>
      </c>
      <c r="U36" s="43"/>
      <c r="V36" s="43"/>
      <c r="W36" s="43">
        <v>1</v>
      </c>
      <c r="X36" s="43"/>
      <c r="Y36" s="43"/>
      <c r="Z36" s="43"/>
      <c r="AA36" s="43">
        <v>1</v>
      </c>
      <c r="AB36" s="43"/>
      <c r="AC36" s="43"/>
      <c r="AD36" s="43"/>
      <c r="AE36" s="45"/>
      <c r="AF36" s="45"/>
      <c r="AG36" s="45"/>
      <c r="AH36" s="43">
        <v>1</v>
      </c>
      <c r="AI36" s="43">
        <v>1</v>
      </c>
      <c r="AJ36" s="43">
        <v>1</v>
      </c>
      <c r="AK36" s="43">
        <v>1</v>
      </c>
      <c r="AL36" s="43"/>
      <c r="AM36" s="43"/>
      <c r="AN36" s="43"/>
      <c r="AO36" s="43"/>
      <c r="AP36" s="43"/>
      <c r="AQ36" s="43">
        <v>1</v>
      </c>
      <c r="AR36" s="43"/>
      <c r="AS36" s="43"/>
      <c r="AT36" s="43"/>
      <c r="AU36" s="43"/>
      <c r="AV36" s="43">
        <v>1</v>
      </c>
      <c r="AW36" s="45">
        <v>1</v>
      </c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M36" s="18">
        <f t="shared" si="1"/>
        <v>0</v>
      </c>
      <c r="BN36" s="18">
        <f t="shared" si="5"/>
        <v>0</v>
      </c>
      <c r="BO36" s="18">
        <f t="shared" si="2"/>
        <v>0</v>
      </c>
      <c r="BP36" s="18">
        <f t="shared" si="6"/>
        <v>0</v>
      </c>
      <c r="BQ36" s="18">
        <f t="shared" si="3"/>
        <v>0</v>
      </c>
      <c r="BR36" s="18">
        <f t="shared" si="4"/>
        <v>0</v>
      </c>
    </row>
    <row r="37" spans="1:70" ht="22.5">
      <c r="A37" s="19" t="s">
        <v>105</v>
      </c>
      <c r="B37" s="17">
        <v>30</v>
      </c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5"/>
      <c r="AF37" s="45"/>
      <c r="AG37" s="45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M37" s="18">
        <f t="shared" si="1"/>
        <v>0</v>
      </c>
      <c r="BN37" s="18">
        <f t="shared" si="5"/>
        <v>0</v>
      </c>
      <c r="BO37" s="18">
        <f t="shared" si="2"/>
        <v>0</v>
      </c>
      <c r="BP37" s="18">
        <f t="shared" si="6"/>
        <v>0</v>
      </c>
      <c r="BQ37" s="18">
        <f t="shared" si="3"/>
        <v>0</v>
      </c>
      <c r="BR37" s="18">
        <f t="shared" si="4"/>
        <v>0</v>
      </c>
    </row>
    <row r="38" spans="1:70">
      <c r="A38" s="7" t="s">
        <v>86</v>
      </c>
      <c r="B38" s="17">
        <v>31</v>
      </c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5"/>
      <c r="AF38" s="45"/>
      <c r="AG38" s="45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M38" s="18">
        <f t="shared" si="1"/>
        <v>0</v>
      </c>
      <c r="BN38" s="18">
        <f t="shared" si="5"/>
        <v>0</v>
      </c>
      <c r="BO38" s="18">
        <f t="shared" si="2"/>
        <v>0</v>
      </c>
      <c r="BP38" s="18">
        <f t="shared" si="6"/>
        <v>0</v>
      </c>
      <c r="BQ38" s="18">
        <f t="shared" si="3"/>
        <v>0</v>
      </c>
      <c r="BR38" s="18">
        <f t="shared" si="4"/>
        <v>0</v>
      </c>
    </row>
    <row r="39" spans="1:70">
      <c r="A39" s="7" t="s">
        <v>87</v>
      </c>
      <c r="B39" s="17">
        <v>32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5"/>
      <c r="AF39" s="45"/>
      <c r="AG39" s="45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M39" s="18">
        <f t="shared" si="1"/>
        <v>0</v>
      </c>
      <c r="BN39" s="18">
        <f t="shared" si="5"/>
        <v>0</v>
      </c>
      <c r="BO39" s="18">
        <f t="shared" si="2"/>
        <v>0</v>
      </c>
      <c r="BP39" s="18">
        <f t="shared" si="6"/>
        <v>0</v>
      </c>
      <c r="BQ39" s="18">
        <f t="shared" si="3"/>
        <v>0</v>
      </c>
      <c r="BR39" s="18">
        <f t="shared" si="4"/>
        <v>0</v>
      </c>
    </row>
    <row r="40" spans="1:70">
      <c r="A40" s="9" t="s">
        <v>88</v>
      </c>
      <c r="B40" s="17">
        <v>33</v>
      </c>
      <c r="C40" s="43">
        <v>1</v>
      </c>
      <c r="D40" s="43">
        <v>1</v>
      </c>
      <c r="E40" s="43">
        <v>1</v>
      </c>
      <c r="F40" s="43"/>
      <c r="G40" s="43"/>
      <c r="H40" s="43"/>
      <c r="I40" s="43"/>
      <c r="J40" s="43"/>
      <c r="K40" s="43"/>
      <c r="L40" s="43"/>
      <c r="M40" s="43">
        <v>1</v>
      </c>
      <c r="N40" s="43"/>
      <c r="O40" s="43">
        <v>1</v>
      </c>
      <c r="P40" s="43">
        <v>1</v>
      </c>
      <c r="Q40" s="43"/>
      <c r="R40" s="43"/>
      <c r="S40" s="43"/>
      <c r="T40" s="43"/>
      <c r="U40" s="43">
        <v>1</v>
      </c>
      <c r="V40" s="43"/>
      <c r="W40" s="43">
        <v>1</v>
      </c>
      <c r="X40" s="43"/>
      <c r="Y40" s="43"/>
      <c r="Z40" s="43">
        <v>1</v>
      </c>
      <c r="AA40" s="43"/>
      <c r="AB40" s="43"/>
      <c r="AC40" s="43"/>
      <c r="AD40" s="43"/>
      <c r="AE40" s="45"/>
      <c r="AF40" s="45"/>
      <c r="AG40" s="45"/>
      <c r="AH40" s="43">
        <v>1</v>
      </c>
      <c r="AI40" s="43">
        <v>1</v>
      </c>
      <c r="AJ40" s="43">
        <v>1</v>
      </c>
      <c r="AK40" s="43">
        <v>1</v>
      </c>
      <c r="AL40" s="43"/>
      <c r="AM40" s="43"/>
      <c r="AN40" s="43"/>
      <c r="AO40" s="43"/>
      <c r="AP40" s="43"/>
      <c r="AQ40" s="43">
        <v>1</v>
      </c>
      <c r="AR40" s="43"/>
      <c r="AS40" s="43"/>
      <c r="AT40" s="43"/>
      <c r="AU40" s="43"/>
      <c r="AV40" s="43"/>
      <c r="AW40" s="45"/>
      <c r="AX40" s="45"/>
      <c r="AY40" s="45"/>
      <c r="AZ40" s="45">
        <v>1</v>
      </c>
      <c r="BA40" s="45">
        <v>1</v>
      </c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M40" s="18">
        <f t="shared" si="1"/>
        <v>0</v>
      </c>
      <c r="BN40" s="18">
        <f t="shared" si="5"/>
        <v>0</v>
      </c>
      <c r="BO40" s="18">
        <f t="shared" si="2"/>
        <v>0</v>
      </c>
      <c r="BP40" s="18">
        <f t="shared" si="6"/>
        <v>0</v>
      </c>
      <c r="BQ40" s="18">
        <f t="shared" si="3"/>
        <v>0</v>
      </c>
      <c r="BR40" s="18">
        <f t="shared" si="4"/>
        <v>0</v>
      </c>
    </row>
    <row r="41" spans="1:70">
      <c r="A41" s="9" t="s">
        <v>89</v>
      </c>
      <c r="B41" s="17">
        <v>34</v>
      </c>
      <c r="C41" s="43">
        <v>1</v>
      </c>
      <c r="D41" s="43">
        <v>1</v>
      </c>
      <c r="E41" s="43">
        <v>1</v>
      </c>
      <c r="F41" s="43"/>
      <c r="G41" s="43"/>
      <c r="H41" s="43"/>
      <c r="I41" s="43"/>
      <c r="J41" s="43"/>
      <c r="K41" s="43"/>
      <c r="L41" s="43"/>
      <c r="M41" s="43"/>
      <c r="N41" s="43"/>
      <c r="O41" s="43">
        <v>1</v>
      </c>
      <c r="P41" s="43">
        <v>1</v>
      </c>
      <c r="Q41" s="43">
        <v>1</v>
      </c>
      <c r="R41" s="43"/>
      <c r="S41" s="43"/>
      <c r="T41" s="43"/>
      <c r="U41" s="43"/>
      <c r="V41" s="43"/>
      <c r="W41" s="43">
        <v>1</v>
      </c>
      <c r="X41" s="43">
        <v>1</v>
      </c>
      <c r="Y41" s="43"/>
      <c r="Z41" s="43"/>
      <c r="AA41" s="43"/>
      <c r="AB41" s="43"/>
      <c r="AC41" s="43"/>
      <c r="AD41" s="43"/>
      <c r="AE41" s="45"/>
      <c r="AF41" s="45"/>
      <c r="AG41" s="45"/>
      <c r="AH41" s="43">
        <v>1</v>
      </c>
      <c r="AI41" s="43">
        <v>1</v>
      </c>
      <c r="AJ41" s="43">
        <v>1</v>
      </c>
      <c r="AK41" s="43">
        <v>1</v>
      </c>
      <c r="AL41" s="43"/>
      <c r="AM41" s="43"/>
      <c r="AN41" s="43"/>
      <c r="AO41" s="43"/>
      <c r="AP41" s="43"/>
      <c r="AQ41" s="43">
        <v>1</v>
      </c>
      <c r="AR41" s="43">
        <v>1</v>
      </c>
      <c r="AS41" s="43">
        <v>1</v>
      </c>
      <c r="AT41" s="43"/>
      <c r="AU41" s="43"/>
      <c r="AV41" s="43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M41" s="18">
        <f t="shared" si="1"/>
        <v>0</v>
      </c>
      <c r="BN41" s="18">
        <f t="shared" si="5"/>
        <v>0</v>
      </c>
      <c r="BO41" s="18">
        <f t="shared" si="2"/>
        <v>0</v>
      </c>
      <c r="BP41" s="18">
        <f t="shared" si="6"/>
        <v>0</v>
      </c>
      <c r="BQ41" s="18">
        <f t="shared" si="3"/>
        <v>0</v>
      </c>
      <c r="BR41" s="18">
        <f t="shared" si="4"/>
        <v>0</v>
      </c>
    </row>
    <row r="42" spans="1:70">
      <c r="A42" s="9" t="s">
        <v>90</v>
      </c>
      <c r="B42" s="17">
        <v>35</v>
      </c>
      <c r="C42" s="43">
        <v>1</v>
      </c>
      <c r="D42" s="43">
        <v>1</v>
      </c>
      <c r="E42" s="43">
        <v>1</v>
      </c>
      <c r="F42" s="43"/>
      <c r="G42" s="43"/>
      <c r="H42" s="43"/>
      <c r="I42" s="43"/>
      <c r="J42" s="43"/>
      <c r="K42" s="43"/>
      <c r="L42" s="43"/>
      <c r="M42" s="43"/>
      <c r="N42" s="43"/>
      <c r="O42" s="43">
        <v>1</v>
      </c>
      <c r="P42" s="43">
        <v>1</v>
      </c>
      <c r="Q42" s="43"/>
      <c r="R42" s="43"/>
      <c r="S42" s="43"/>
      <c r="T42" s="43"/>
      <c r="U42" s="43">
        <v>1</v>
      </c>
      <c r="V42" s="43"/>
      <c r="W42" s="43">
        <v>1</v>
      </c>
      <c r="X42" s="43"/>
      <c r="Y42" s="43"/>
      <c r="Z42" s="43"/>
      <c r="AA42" s="43"/>
      <c r="AB42" s="43">
        <v>1</v>
      </c>
      <c r="AC42" s="43"/>
      <c r="AD42" s="43"/>
      <c r="AE42" s="45"/>
      <c r="AF42" s="45"/>
      <c r="AG42" s="45"/>
      <c r="AH42" s="43">
        <v>1</v>
      </c>
      <c r="AI42" s="43">
        <v>1</v>
      </c>
      <c r="AJ42" s="43">
        <v>1</v>
      </c>
      <c r="AK42" s="43">
        <v>1</v>
      </c>
      <c r="AL42" s="43"/>
      <c r="AM42" s="43"/>
      <c r="AN42" s="43"/>
      <c r="AO42" s="43"/>
      <c r="AP42" s="43"/>
      <c r="AQ42" s="43">
        <v>1</v>
      </c>
      <c r="AR42" s="43"/>
      <c r="AS42" s="43"/>
      <c r="AT42" s="43"/>
      <c r="AU42" s="43"/>
      <c r="AV42" s="43"/>
      <c r="AW42" s="45"/>
      <c r="AX42" s="45">
        <v>1</v>
      </c>
      <c r="AY42" s="45">
        <v>1</v>
      </c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M42" s="18">
        <f t="shared" si="1"/>
        <v>0</v>
      </c>
      <c r="BN42" s="18">
        <f t="shared" si="5"/>
        <v>0</v>
      </c>
      <c r="BO42" s="18">
        <f t="shared" si="2"/>
        <v>0</v>
      </c>
      <c r="BP42" s="18">
        <f t="shared" si="6"/>
        <v>0</v>
      </c>
      <c r="BQ42" s="18">
        <f t="shared" si="3"/>
        <v>0</v>
      </c>
      <c r="BR42" s="18">
        <f t="shared" si="4"/>
        <v>0</v>
      </c>
    </row>
    <row r="43" spans="1:70">
      <c r="A43" s="9" t="s">
        <v>91</v>
      </c>
      <c r="B43" s="17">
        <v>36</v>
      </c>
      <c r="C43" s="43">
        <v>2</v>
      </c>
      <c r="D43" s="43">
        <v>2</v>
      </c>
      <c r="E43" s="43">
        <v>2</v>
      </c>
      <c r="F43" s="43"/>
      <c r="G43" s="43"/>
      <c r="H43" s="43"/>
      <c r="I43" s="43"/>
      <c r="J43" s="43"/>
      <c r="K43" s="43"/>
      <c r="L43" s="43"/>
      <c r="M43" s="43"/>
      <c r="N43" s="43"/>
      <c r="O43" s="43">
        <v>2</v>
      </c>
      <c r="P43" s="43">
        <v>2</v>
      </c>
      <c r="Q43" s="43"/>
      <c r="R43" s="43">
        <v>1</v>
      </c>
      <c r="S43" s="43"/>
      <c r="T43" s="43"/>
      <c r="U43" s="43"/>
      <c r="V43" s="43">
        <v>1</v>
      </c>
      <c r="W43" s="43">
        <v>2</v>
      </c>
      <c r="X43" s="43">
        <v>1</v>
      </c>
      <c r="Y43" s="43"/>
      <c r="Z43" s="43"/>
      <c r="AA43" s="43"/>
      <c r="AB43" s="43"/>
      <c r="AC43" s="43">
        <v>1</v>
      </c>
      <c r="AD43" s="43"/>
      <c r="AE43" s="45"/>
      <c r="AF43" s="45"/>
      <c r="AG43" s="45"/>
      <c r="AH43" s="43">
        <v>2</v>
      </c>
      <c r="AI43" s="43">
        <v>2</v>
      </c>
      <c r="AJ43" s="43">
        <v>2</v>
      </c>
      <c r="AK43" s="43">
        <v>2</v>
      </c>
      <c r="AL43" s="43"/>
      <c r="AM43" s="43"/>
      <c r="AN43" s="43"/>
      <c r="AO43" s="43"/>
      <c r="AP43" s="43"/>
      <c r="AQ43" s="43">
        <v>2</v>
      </c>
      <c r="AR43" s="43"/>
      <c r="AS43" s="43"/>
      <c r="AT43" s="43"/>
      <c r="AU43" s="43"/>
      <c r="AV43" s="43">
        <v>1</v>
      </c>
      <c r="AW43" s="45">
        <v>1</v>
      </c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>
        <v>1</v>
      </c>
      <c r="BI43" s="45">
        <v>1</v>
      </c>
      <c r="BJ43" s="45"/>
      <c r="BK43" s="45"/>
      <c r="BM43" s="18">
        <f t="shared" si="1"/>
        <v>0</v>
      </c>
      <c r="BN43" s="18">
        <f t="shared" si="5"/>
        <v>0</v>
      </c>
      <c r="BO43" s="18">
        <f t="shared" si="2"/>
        <v>0</v>
      </c>
      <c r="BP43" s="18">
        <f t="shared" si="6"/>
        <v>0</v>
      </c>
      <c r="BQ43" s="18">
        <f t="shared" si="3"/>
        <v>0</v>
      </c>
      <c r="BR43" s="18">
        <f t="shared" si="4"/>
        <v>0</v>
      </c>
    </row>
    <row r="44" spans="1:70">
      <c r="A44" s="9" t="s">
        <v>92</v>
      </c>
      <c r="B44" s="17">
        <v>37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5"/>
      <c r="AF44" s="45"/>
      <c r="AG44" s="45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M44" s="18">
        <f t="shared" si="1"/>
        <v>0</v>
      </c>
      <c r="BN44" s="18">
        <f t="shared" si="5"/>
        <v>0</v>
      </c>
      <c r="BO44" s="18">
        <f t="shared" si="2"/>
        <v>0</v>
      </c>
      <c r="BP44" s="18">
        <f t="shared" si="6"/>
        <v>0</v>
      </c>
      <c r="BQ44" s="18">
        <f t="shared" si="3"/>
        <v>0</v>
      </c>
      <c r="BR44" s="18">
        <f t="shared" si="4"/>
        <v>0</v>
      </c>
    </row>
    <row r="45" spans="1:70">
      <c r="A45" s="9" t="s">
        <v>93</v>
      </c>
      <c r="B45" s="17">
        <v>38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5"/>
      <c r="AF45" s="45"/>
      <c r="AG45" s="45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M45" s="18">
        <f t="shared" si="1"/>
        <v>0</v>
      </c>
      <c r="BN45" s="18">
        <f t="shared" si="5"/>
        <v>0</v>
      </c>
      <c r="BO45" s="18">
        <f t="shared" si="2"/>
        <v>0</v>
      </c>
      <c r="BP45" s="18">
        <f t="shared" si="6"/>
        <v>0</v>
      </c>
      <c r="BQ45" s="18">
        <f t="shared" si="3"/>
        <v>0</v>
      </c>
      <c r="BR45" s="18">
        <f t="shared" si="4"/>
        <v>0</v>
      </c>
    </row>
    <row r="46" spans="1:70">
      <c r="A46" s="9" t="s">
        <v>94</v>
      </c>
      <c r="B46" s="17">
        <v>39</v>
      </c>
      <c r="C46" s="43">
        <v>2</v>
      </c>
      <c r="D46" s="43">
        <v>2</v>
      </c>
      <c r="E46" s="43">
        <v>2</v>
      </c>
      <c r="F46" s="43"/>
      <c r="G46" s="43"/>
      <c r="H46" s="43"/>
      <c r="I46" s="43"/>
      <c r="J46" s="43"/>
      <c r="K46" s="43"/>
      <c r="L46" s="43"/>
      <c r="M46" s="43">
        <v>2</v>
      </c>
      <c r="N46" s="43"/>
      <c r="O46" s="43">
        <v>2</v>
      </c>
      <c r="P46" s="43">
        <v>2</v>
      </c>
      <c r="Q46" s="43"/>
      <c r="R46" s="43"/>
      <c r="S46" s="43">
        <v>1</v>
      </c>
      <c r="T46" s="43"/>
      <c r="U46" s="43"/>
      <c r="V46" s="43">
        <v>1</v>
      </c>
      <c r="W46" s="43">
        <v>2</v>
      </c>
      <c r="X46" s="43"/>
      <c r="Y46" s="43"/>
      <c r="Z46" s="43">
        <v>1</v>
      </c>
      <c r="AA46" s="43"/>
      <c r="AB46" s="43"/>
      <c r="AC46" s="43">
        <v>1</v>
      </c>
      <c r="AD46" s="43"/>
      <c r="AE46" s="45"/>
      <c r="AF46" s="45"/>
      <c r="AG46" s="45"/>
      <c r="AH46" s="43">
        <v>2</v>
      </c>
      <c r="AI46" s="43">
        <v>2</v>
      </c>
      <c r="AJ46" s="43">
        <v>2</v>
      </c>
      <c r="AK46" s="43">
        <v>2</v>
      </c>
      <c r="AL46" s="43"/>
      <c r="AM46" s="43"/>
      <c r="AN46" s="43"/>
      <c r="AO46" s="43"/>
      <c r="AP46" s="43"/>
      <c r="AQ46" s="43">
        <v>2</v>
      </c>
      <c r="AR46" s="43"/>
      <c r="AS46" s="43"/>
      <c r="AT46" s="43"/>
      <c r="AU46" s="43"/>
      <c r="AV46" s="43"/>
      <c r="AW46" s="45"/>
      <c r="AX46" s="45">
        <v>1</v>
      </c>
      <c r="AY46" s="45">
        <v>1</v>
      </c>
      <c r="AZ46" s="45">
        <v>1</v>
      </c>
      <c r="BA46" s="45">
        <v>1</v>
      </c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M46" s="18">
        <f t="shared" si="1"/>
        <v>0</v>
      </c>
      <c r="BN46" s="18">
        <f t="shared" si="5"/>
        <v>0</v>
      </c>
      <c r="BO46" s="18">
        <f t="shared" si="2"/>
        <v>0</v>
      </c>
      <c r="BP46" s="18">
        <f t="shared" si="6"/>
        <v>0</v>
      </c>
      <c r="BQ46" s="18">
        <f t="shared" si="3"/>
        <v>0</v>
      </c>
      <c r="BR46" s="18">
        <f t="shared" si="4"/>
        <v>0</v>
      </c>
    </row>
    <row r="47" spans="1:70">
      <c r="A47" s="9" t="s">
        <v>95</v>
      </c>
      <c r="B47" s="17">
        <v>40</v>
      </c>
      <c r="C47" s="43">
        <v>7</v>
      </c>
      <c r="D47" s="43">
        <v>3</v>
      </c>
      <c r="E47" s="43"/>
      <c r="F47" s="43"/>
      <c r="G47" s="43"/>
      <c r="H47" s="43"/>
      <c r="I47" s="43"/>
      <c r="J47" s="43">
        <v>2</v>
      </c>
      <c r="K47" s="43"/>
      <c r="L47" s="43">
        <v>2</v>
      </c>
      <c r="M47" s="43"/>
      <c r="N47" s="43"/>
      <c r="O47" s="43">
        <v>6</v>
      </c>
      <c r="P47" s="44"/>
      <c r="Q47" s="43"/>
      <c r="R47" s="43">
        <v>1</v>
      </c>
      <c r="S47" s="43">
        <v>3</v>
      </c>
      <c r="T47" s="43">
        <v>1</v>
      </c>
      <c r="U47" s="43"/>
      <c r="V47" s="43">
        <v>2</v>
      </c>
      <c r="W47" s="43"/>
      <c r="X47" s="43"/>
      <c r="Y47" s="43"/>
      <c r="Z47" s="43"/>
      <c r="AA47" s="43"/>
      <c r="AB47" s="43"/>
      <c r="AC47" s="43"/>
      <c r="AD47" s="43">
        <v>7</v>
      </c>
      <c r="AE47" s="45"/>
      <c r="AF47" s="45"/>
      <c r="AG47" s="45"/>
      <c r="AH47" s="43">
        <v>8.5</v>
      </c>
      <c r="AI47" s="43">
        <v>8.5</v>
      </c>
      <c r="AJ47" s="43">
        <v>8.5</v>
      </c>
      <c r="AK47" s="43">
        <v>7</v>
      </c>
      <c r="AL47" s="43"/>
      <c r="AM47" s="43"/>
      <c r="AN47" s="43"/>
      <c r="AO47" s="43"/>
      <c r="AP47" s="43"/>
      <c r="AQ47" s="43">
        <v>7</v>
      </c>
      <c r="AR47" s="43"/>
      <c r="AS47" s="43"/>
      <c r="AT47" s="43">
        <v>1</v>
      </c>
      <c r="AU47" s="43">
        <v>1</v>
      </c>
      <c r="AV47" s="43">
        <v>2</v>
      </c>
      <c r="AW47" s="45">
        <v>1</v>
      </c>
      <c r="AX47" s="45">
        <v>2</v>
      </c>
      <c r="AY47" s="45">
        <v>2</v>
      </c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>
        <v>2</v>
      </c>
      <c r="BK47" s="45">
        <v>2</v>
      </c>
      <c r="BM47" s="18">
        <f t="shared" si="1"/>
        <v>0</v>
      </c>
      <c r="BN47" s="18">
        <f t="shared" si="5"/>
        <v>0</v>
      </c>
      <c r="BO47" s="18">
        <f t="shared" si="2"/>
        <v>0</v>
      </c>
      <c r="BP47" s="18">
        <f t="shared" si="6"/>
        <v>0</v>
      </c>
      <c r="BQ47" s="18">
        <f t="shared" si="3"/>
        <v>0</v>
      </c>
      <c r="BR47" s="18">
        <f t="shared" si="4"/>
        <v>0</v>
      </c>
    </row>
    <row r="48" spans="1:70">
      <c r="A48" s="9" t="s">
        <v>96</v>
      </c>
      <c r="B48" s="17">
        <v>41</v>
      </c>
      <c r="C48" s="43">
        <v>49</v>
      </c>
      <c r="D48" s="43">
        <v>1</v>
      </c>
      <c r="E48" s="43">
        <v>1</v>
      </c>
      <c r="F48" s="43"/>
      <c r="G48" s="43"/>
      <c r="H48" s="43"/>
      <c r="I48" s="43"/>
      <c r="J48" s="43">
        <v>7</v>
      </c>
      <c r="K48" s="43"/>
      <c r="L48" s="43">
        <v>9</v>
      </c>
      <c r="M48" s="43"/>
      <c r="N48" s="43"/>
      <c r="O48" s="43">
        <v>39</v>
      </c>
      <c r="P48" s="44"/>
      <c r="Q48" s="43"/>
      <c r="R48" s="43">
        <v>1</v>
      </c>
      <c r="S48" s="43">
        <v>2</v>
      </c>
      <c r="T48" s="43">
        <v>6</v>
      </c>
      <c r="U48" s="43">
        <v>2</v>
      </c>
      <c r="V48" s="43">
        <v>38</v>
      </c>
      <c r="W48" s="43"/>
      <c r="X48" s="43"/>
      <c r="Y48" s="43"/>
      <c r="Z48" s="43"/>
      <c r="AA48" s="43"/>
      <c r="AB48" s="43"/>
      <c r="AC48" s="43"/>
      <c r="AD48" s="43">
        <v>49</v>
      </c>
      <c r="AE48" s="45">
        <v>2</v>
      </c>
      <c r="AF48" s="45"/>
      <c r="AG48" s="45"/>
      <c r="AH48" s="43">
        <v>51.5</v>
      </c>
      <c r="AI48" s="43">
        <v>51.5</v>
      </c>
      <c r="AJ48" s="43">
        <v>49.5</v>
      </c>
      <c r="AK48" s="43">
        <v>49</v>
      </c>
      <c r="AL48" s="43"/>
      <c r="AM48" s="43"/>
      <c r="AN48" s="43"/>
      <c r="AO48" s="43"/>
      <c r="AP48" s="43"/>
      <c r="AQ48" s="43">
        <v>49</v>
      </c>
      <c r="AR48" s="43"/>
      <c r="AS48" s="43"/>
      <c r="AT48" s="43"/>
      <c r="AU48" s="43"/>
      <c r="AV48" s="43">
        <v>2</v>
      </c>
      <c r="AW48" s="45">
        <v>2</v>
      </c>
      <c r="AX48" s="45">
        <v>6</v>
      </c>
      <c r="AY48" s="45">
        <v>6</v>
      </c>
      <c r="AZ48" s="45">
        <v>3</v>
      </c>
      <c r="BA48" s="45">
        <v>1</v>
      </c>
      <c r="BB48" s="45">
        <v>7</v>
      </c>
      <c r="BC48" s="45">
        <v>7</v>
      </c>
      <c r="BD48" s="45">
        <v>8</v>
      </c>
      <c r="BE48" s="45">
        <v>2</v>
      </c>
      <c r="BF48" s="45">
        <v>9</v>
      </c>
      <c r="BG48" s="45">
        <v>8</v>
      </c>
      <c r="BH48" s="45">
        <v>9</v>
      </c>
      <c r="BI48" s="45">
        <v>8</v>
      </c>
      <c r="BJ48" s="45">
        <v>5</v>
      </c>
      <c r="BK48" s="45">
        <v>5</v>
      </c>
      <c r="BM48" s="18">
        <f t="shared" si="1"/>
        <v>0</v>
      </c>
      <c r="BN48" s="18">
        <f t="shared" si="5"/>
        <v>0</v>
      </c>
      <c r="BO48" s="18">
        <f t="shared" si="2"/>
        <v>0</v>
      </c>
      <c r="BP48" s="18">
        <f t="shared" si="6"/>
        <v>0</v>
      </c>
      <c r="BQ48" s="18">
        <f t="shared" si="3"/>
        <v>0</v>
      </c>
      <c r="BR48" s="18">
        <f t="shared" si="4"/>
        <v>0</v>
      </c>
    </row>
    <row r="49" spans="1:70" ht="22.5">
      <c r="A49" s="19" t="s">
        <v>106</v>
      </c>
      <c r="B49" s="17">
        <v>42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M49" s="18">
        <f t="shared" si="1"/>
        <v>0</v>
      </c>
      <c r="BN49" s="18">
        <f t="shared" si="5"/>
        <v>0</v>
      </c>
      <c r="BO49" s="18">
        <f t="shared" si="2"/>
        <v>0</v>
      </c>
      <c r="BP49" s="18">
        <f t="shared" si="6"/>
        <v>0</v>
      </c>
      <c r="BQ49" s="18">
        <f t="shared" si="3"/>
        <v>0</v>
      </c>
      <c r="BR49" s="18">
        <f t="shared" si="4"/>
        <v>0</v>
      </c>
    </row>
    <row r="50" spans="1:70">
      <c r="A50" s="7" t="s">
        <v>97</v>
      </c>
      <c r="B50" s="17">
        <v>43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M50" s="18">
        <f t="shared" si="1"/>
        <v>0</v>
      </c>
      <c r="BN50" s="18">
        <f t="shared" si="5"/>
        <v>0</v>
      </c>
      <c r="BO50" s="18">
        <f t="shared" si="2"/>
        <v>0</v>
      </c>
      <c r="BP50" s="18">
        <f t="shared" si="6"/>
        <v>0</v>
      </c>
      <c r="BQ50" s="18">
        <f t="shared" si="3"/>
        <v>0</v>
      </c>
      <c r="BR50" s="18">
        <f t="shared" si="4"/>
        <v>0</v>
      </c>
    </row>
    <row r="51" spans="1:70">
      <c r="A51" s="7" t="s">
        <v>98</v>
      </c>
      <c r="B51" s="17">
        <v>44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M51" s="18">
        <f t="shared" si="1"/>
        <v>0</v>
      </c>
      <c r="BN51" s="18">
        <f t="shared" si="5"/>
        <v>0</v>
      </c>
      <c r="BO51" s="18">
        <f t="shared" si="2"/>
        <v>0</v>
      </c>
      <c r="BP51" s="18">
        <f t="shared" si="6"/>
        <v>0</v>
      </c>
      <c r="BQ51" s="18">
        <f t="shared" si="3"/>
        <v>0</v>
      </c>
      <c r="BR51" s="18">
        <f t="shared" si="4"/>
        <v>0</v>
      </c>
    </row>
  </sheetData>
  <mergeCells count="86">
    <mergeCell ref="BI5:BI6"/>
    <mergeCell ref="BJ5:BJ6"/>
    <mergeCell ref="BK5:BK6"/>
    <mergeCell ref="BB5:BB6"/>
    <mergeCell ref="BC5:BC6"/>
    <mergeCell ref="BD5:BD6"/>
    <mergeCell ref="BE5:BE6"/>
    <mergeCell ref="BF5:BF6"/>
    <mergeCell ref="BG5:BG6"/>
    <mergeCell ref="BH4:BI4"/>
    <mergeCell ref="BJ4:BK4"/>
    <mergeCell ref="M5:M6"/>
    <mergeCell ref="N5:N6"/>
    <mergeCell ref="AM5:AM6"/>
    <mergeCell ref="AN5:AN6"/>
    <mergeCell ref="AR5:AR6"/>
    <mergeCell ref="AS5:AS6"/>
    <mergeCell ref="AT5:AT6"/>
    <mergeCell ref="AU5:AU6"/>
    <mergeCell ref="AV4:AW4"/>
    <mergeCell ref="AX4:AY4"/>
    <mergeCell ref="AZ4:BA4"/>
    <mergeCell ref="BB4:BC4"/>
    <mergeCell ref="BD4:BE4"/>
    <mergeCell ref="BH5:BH6"/>
    <mergeCell ref="BF4:BG4"/>
    <mergeCell ref="AL4:AL6"/>
    <mergeCell ref="AM4:AN4"/>
    <mergeCell ref="AO4:AO6"/>
    <mergeCell ref="AP4:AP6"/>
    <mergeCell ref="AR4:AS4"/>
    <mergeCell ref="AT4:AU4"/>
    <mergeCell ref="BA5:BA6"/>
    <mergeCell ref="AW5:AW6"/>
    <mergeCell ref="AX5:AX6"/>
    <mergeCell ref="AY5:AY6"/>
    <mergeCell ref="AZ5:AZ6"/>
    <mergeCell ref="AV5:AV6"/>
    <mergeCell ref="AQ3:AQ6"/>
    <mergeCell ref="AO3:AP3"/>
    <mergeCell ref="AJ4:AJ6"/>
    <mergeCell ref="S4:S6"/>
    <mergeCell ref="T4:T6"/>
    <mergeCell ref="U4:U6"/>
    <mergeCell ref="V4:V6"/>
    <mergeCell ref="X4:X6"/>
    <mergeCell ref="Y4:Y6"/>
    <mergeCell ref="AI4:AI6"/>
    <mergeCell ref="AK3:AK6"/>
    <mergeCell ref="AL3:AN3"/>
    <mergeCell ref="AR2:BK2"/>
    <mergeCell ref="C3:C6"/>
    <mergeCell ref="D3:L3"/>
    <mergeCell ref="M3:O3"/>
    <mergeCell ref="P3:P6"/>
    <mergeCell ref="Q3:V3"/>
    <mergeCell ref="W3:W6"/>
    <mergeCell ref="X3:AC3"/>
    <mergeCell ref="AD3:AD6"/>
    <mergeCell ref="AE3:AE6"/>
    <mergeCell ref="AH2:AQ2"/>
    <mergeCell ref="AH3:AH6"/>
    <mergeCell ref="AI3:AJ3"/>
    <mergeCell ref="AR3:BK3"/>
    <mergeCell ref="D4:D6"/>
    <mergeCell ref="E4:E6"/>
    <mergeCell ref="A2:A6"/>
    <mergeCell ref="B2:B6"/>
    <mergeCell ref="C2:P2"/>
    <mergeCell ref="K4:K6"/>
    <mergeCell ref="L4:L6"/>
    <mergeCell ref="M4:N4"/>
    <mergeCell ref="O4:O6"/>
    <mergeCell ref="Q2:AD2"/>
    <mergeCell ref="AE2:AG2"/>
    <mergeCell ref="AF3:AF6"/>
    <mergeCell ref="AG3:AG6"/>
    <mergeCell ref="F4:G5"/>
    <mergeCell ref="H4:I5"/>
    <mergeCell ref="J4:J6"/>
    <mergeCell ref="R4:R6"/>
    <mergeCell ref="Z4:Z6"/>
    <mergeCell ref="AA4:AA6"/>
    <mergeCell ref="AB4:AB6"/>
    <mergeCell ref="AC4:AC6"/>
    <mergeCell ref="Q4:Q6"/>
  </mergeCells>
  <conditionalFormatting sqref="BM14:BR14">
    <cfRule type="cellIs" dxfId="170" priority="10" operator="equal">
      <formula>0</formula>
    </cfRule>
  </conditionalFormatting>
  <conditionalFormatting sqref="C8:BK51">
    <cfRule type="cellIs" dxfId="169" priority="9" operator="equal">
      <formula>0</formula>
    </cfRule>
  </conditionalFormatting>
  <conditionalFormatting sqref="BM9:BR13 BM15:BR51">
    <cfRule type="cellIs" dxfId="168" priority="8" operator="equal">
      <formula>0</formula>
    </cfRule>
  </conditionalFormatting>
  <conditionalFormatting sqref="C9:AD11">
    <cfRule type="cellIs" dxfId="167" priority="7" operator="equal">
      <formula>0</formula>
    </cfRule>
  </conditionalFormatting>
  <conditionalFormatting sqref="C15:AD48">
    <cfRule type="cellIs" dxfId="166" priority="6" operator="equal">
      <formula>0</formula>
    </cfRule>
  </conditionalFormatting>
  <conditionalFormatting sqref="AH9:BK11">
    <cfRule type="cellIs" dxfId="165" priority="5" operator="equal">
      <formula>0</formula>
    </cfRule>
  </conditionalFormatting>
  <conditionalFormatting sqref="AE15:BK48">
    <cfRule type="cellIs" dxfId="164" priority="4" operator="equal">
      <formula>0</formula>
    </cfRule>
  </conditionalFormatting>
  <conditionalFormatting sqref="C9:AD11">
    <cfRule type="cellIs" dxfId="163" priority="3" operator="equal">
      <formula>0</formula>
    </cfRule>
  </conditionalFormatting>
  <conditionalFormatting sqref="AH9:BK11">
    <cfRule type="cellIs" dxfId="162" priority="2" operator="equal">
      <formula>0</formula>
    </cfRule>
  </conditionalFormatting>
  <conditionalFormatting sqref="C15:BK48">
    <cfRule type="cellIs" dxfId="161" priority="1" operator="equal">
      <formula>0</formula>
    </cfRule>
  </conditionalFormatting>
  <hyperlinks>
    <hyperlink ref="E4" location="P7548" display="P7548"/>
    <hyperlink ref="K4" location="P7554" display="P755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20</vt:i4>
      </vt:variant>
    </vt:vector>
  </HeadingPairs>
  <TitlesOfParts>
    <vt:vector size="20" baseType="lpstr">
      <vt:lpstr>Свод</vt:lpstr>
      <vt:lpstr>СОШ 2А</vt:lpstr>
      <vt:lpstr>СОШ 3А</vt:lpstr>
      <vt:lpstr>СОШ 5А</vt:lpstr>
      <vt:lpstr>СОШ 6А</vt:lpstr>
      <vt:lpstr>НОШ 7А</vt:lpstr>
      <vt:lpstr>СОШ 9А</vt:lpstr>
      <vt:lpstr>НОШ 1Э</vt:lpstr>
      <vt:lpstr>СОШ 3Э</vt:lpstr>
      <vt:lpstr>Лит</vt:lpstr>
      <vt:lpstr>Возн</vt:lpstr>
      <vt:lpstr>Изв</vt:lpstr>
      <vt:lpstr>Санб</vt:lpstr>
      <vt:lpstr>Лесн</vt:lpstr>
      <vt:lpstr>Тейс</vt:lpstr>
      <vt:lpstr>Бол</vt:lpstr>
      <vt:lpstr>Ач</vt:lpstr>
      <vt:lpstr>Ом</vt:lpstr>
      <vt:lpstr>Дж</vt:lpstr>
      <vt:lpstr>End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Петрович Киселев</dc:creator>
  <cp:lastModifiedBy>Bel</cp:lastModifiedBy>
  <cp:lastPrinted>2020-09-24T05:34:29Z</cp:lastPrinted>
  <dcterms:created xsi:type="dcterms:W3CDTF">2019-07-05T06:00:28Z</dcterms:created>
  <dcterms:modified xsi:type="dcterms:W3CDTF">2020-09-25T04:05:19Z</dcterms:modified>
</cp:coreProperties>
</file>